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3/"/>
    </mc:Choice>
  </mc:AlternateContent>
  <bookViews>
    <workbookView xWindow="0" yWindow="0" windowWidth="15360" windowHeight="8115"/>
  </bookViews>
  <sheets>
    <sheet name="Historical Events" sheetId="5" r:id="rId1"/>
    <sheet name="Dates" sheetId="3" r:id="rId2"/>
    <sheet name="Accounts Receivable Aging" sheetId="1" r:id="rId3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5" l="1"/>
  <c r="E5" i="5"/>
  <c r="E6" i="5"/>
  <c r="E3" i="5"/>
  <c r="D5" i="1" l="1"/>
  <c r="E5" i="1" s="1"/>
  <c r="K5" i="1" s="1"/>
  <c r="D6" i="1"/>
  <c r="E6" i="1" s="1"/>
  <c r="D7" i="1"/>
  <c r="E7" i="1" s="1"/>
  <c r="J7" i="1" s="1"/>
  <c r="D8" i="1"/>
  <c r="E8" i="1" s="1"/>
  <c r="D9" i="1"/>
  <c r="E9" i="1" s="1"/>
  <c r="K9" i="1" s="1"/>
  <c r="D10" i="1"/>
  <c r="E10" i="1" s="1"/>
  <c r="D11" i="1"/>
  <c r="E11" i="1" s="1"/>
  <c r="K11" i="1" s="1"/>
  <c r="D12" i="1"/>
  <c r="E12" i="1" s="1"/>
  <c r="D13" i="1"/>
  <c r="E13" i="1" s="1"/>
  <c r="J13" i="1" s="1"/>
  <c r="D14" i="1"/>
  <c r="E14" i="1" s="1"/>
  <c r="D4" i="1"/>
  <c r="B3" i="3"/>
  <c r="B4" i="3"/>
  <c r="B5" i="3"/>
  <c r="B6" i="3"/>
  <c r="B7" i="3"/>
  <c r="B8" i="3"/>
  <c r="B9" i="3"/>
  <c r="B10" i="3"/>
  <c r="B11" i="3"/>
  <c r="B12" i="3"/>
  <c r="B2" i="3"/>
  <c r="J6" i="1" l="1"/>
  <c r="H6" i="1"/>
  <c r="K6" i="1"/>
  <c r="I6" i="1"/>
  <c r="G6" i="1"/>
  <c r="K10" i="1"/>
  <c r="I10" i="1"/>
  <c r="G10" i="1"/>
  <c r="J10" i="1"/>
  <c r="H10" i="1"/>
  <c r="J8" i="1"/>
  <c r="H8" i="1"/>
  <c r="K8" i="1"/>
  <c r="I8" i="1"/>
  <c r="G8" i="1"/>
  <c r="J12" i="1"/>
  <c r="H12" i="1"/>
  <c r="K12" i="1"/>
  <c r="I12" i="1"/>
  <c r="G12" i="1"/>
  <c r="K14" i="1"/>
  <c r="I14" i="1"/>
  <c r="G14" i="1"/>
  <c r="J14" i="1"/>
  <c r="H14" i="1"/>
  <c r="H5" i="1"/>
  <c r="J5" i="1"/>
  <c r="H9" i="1"/>
  <c r="J9" i="1"/>
  <c r="H11" i="1"/>
  <c r="J11" i="1"/>
  <c r="G5" i="1"/>
  <c r="I5" i="1"/>
  <c r="G7" i="1"/>
  <c r="I7" i="1"/>
  <c r="K7" i="1"/>
  <c r="G9" i="1"/>
  <c r="I9" i="1"/>
  <c r="G11" i="1"/>
  <c r="I11" i="1"/>
  <c r="G13" i="1"/>
  <c r="I13" i="1"/>
  <c r="K13" i="1"/>
  <c r="H7" i="1"/>
  <c r="H13" i="1"/>
  <c r="E4" i="1" l="1"/>
  <c r="G4" i="1" s="1"/>
  <c r="J4" i="1"/>
  <c r="H4" i="1" l="1"/>
  <c r="K4" i="1"/>
  <c r="I4" i="1"/>
</calcChain>
</file>

<file path=xl/sharedStrings.xml><?xml version="1.0" encoding="utf-8"?>
<sst xmlns="http://schemas.openxmlformats.org/spreadsheetml/2006/main" count="35" uniqueCount="29">
  <si>
    <t>Date:</t>
  </si>
  <si>
    <t>Past Due (Days):</t>
  </si>
  <si>
    <t>Account Number</t>
  </si>
  <si>
    <t>Invoice Number</t>
  </si>
  <si>
    <t>Invoice Date</t>
  </si>
  <si>
    <t>Due Date</t>
  </si>
  <si>
    <t>Past Due</t>
  </si>
  <si>
    <t>Amount Due</t>
  </si>
  <si>
    <t>1-30</t>
  </si>
  <si>
    <t>31-60</t>
  </si>
  <si>
    <t>61-90</t>
  </si>
  <si>
    <t>91-120</t>
  </si>
  <si>
    <t>Over 120</t>
  </si>
  <si>
    <t>07-0001</t>
  </si>
  <si>
    <t>07-0002</t>
  </si>
  <si>
    <t>07-0004</t>
  </si>
  <si>
    <t>07-0005</t>
  </si>
  <si>
    <t>08-0001</t>
  </si>
  <si>
    <t>Month</t>
  </si>
  <si>
    <t>Date</t>
  </si>
  <si>
    <t>Day</t>
  </si>
  <si>
    <t>Old Date</t>
  </si>
  <si>
    <t>New Date</t>
  </si>
  <si>
    <t>Event</t>
  </si>
  <si>
    <t>Year</t>
  </si>
  <si>
    <t>D-Day (World War II)</t>
  </si>
  <si>
    <t>Apollo 11 Moon Landing</t>
  </si>
  <si>
    <t>Release of Microsoft Excel</t>
  </si>
  <si>
    <t>Fall of the Berlin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</si>
</sst>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164" formatCode="[$-409]mmmm\ d\,\ yyyy;@"/>
    <numFmt numFmtId="165" formatCode="dddd\ mmm\ d\,\ yyyy"/>
    <numFmt numFmtId="166" formatCode="&quot;$&quot;#,##0.00"/>
    <numFmt numFmtId="167" formatCode="[$-F800]dddd\,\ mmmm\ dd\,\ yyyy"/>
    <numFmt numFmtId="168" formatCode="ddd\ mmm\ d\,\ yyyy"/>
    <numFmt numFmtId="169" formatCode="\ mmmm\ dd\,\ yyyy"/>
  </numFmts>
  <fonts count="7" x14ac:knownFonts="1"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1" applyNumberFormat="0" applyFill="0" applyAlignment="0" applyProtection="0"/>
  </cellStyleXfs>
  <cellXfs count="31">
    <xf numFmtId="0" fontId="0" fillId="0" borderId="0" xfId="0"/>
    <xf numFmtId="0" fontId="3" fillId="0" borderId="2" xfId="0" applyFont="1" applyBorder="1" applyAlignment="1">
      <alignment horizontal="left"/>
    </xf>
    <xf numFmtId="15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quotePrefix="1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6" fontId="4" fillId="0" borderId="0" xfId="1" applyNumberFormat="1" applyFont="1" applyAlignment="1">
      <alignment horizontal="right"/>
    </xf>
    <xf numFmtId="166" fontId="4" fillId="0" borderId="5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0" xfId="0" applyNumberFormat="1" applyFont="1"/>
    <xf numFmtId="0" fontId="4" fillId="0" borderId="5" xfId="0" applyFont="1" applyBorder="1" applyAlignment="1">
      <alignment horizontal="center"/>
    </xf>
    <xf numFmtId="167" fontId="4" fillId="0" borderId="0" xfId="0" applyNumberFormat="1" applyFont="1" applyAlignment="1">
      <alignment horizontal="right"/>
    </xf>
    <xf numFmtId="15" fontId="4" fillId="0" borderId="0" xfId="0" applyNumberFormat="1" applyFont="1" applyAlignment="1">
      <alignment horizontal="right"/>
    </xf>
    <xf numFmtId="15" fontId="4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/>
    <xf numFmtId="168" fontId="6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168" fontId="5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1" xfId="2"/>
    <xf numFmtId="169" fontId="4" fillId="0" borderId="0" xfId="0" applyNumberFormat="1" applyFont="1" applyAlignment="1">
      <alignment horizontal="right"/>
    </xf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3" sqref="E3"/>
    </sheetView>
  </sheetViews>
  <sheetFormatPr defaultColWidth="8.85546875" defaultRowHeight="15.75" x14ac:dyDescent="0.25"/>
  <cols>
    <col min="1" max="1" width="26" style="22" bestFit="1" customWidth="1"/>
    <col min="2" max="4" width="11.140625" style="22" customWidth="1"/>
    <col min="5" max="5" width="18.42578125" style="23" bestFit="1" customWidth="1"/>
    <col min="6" max="16384" width="8.85546875" style="22"/>
  </cols>
  <sheetData>
    <row r="1" spans="1:5" x14ac:dyDescent="0.25">
      <c r="A1" s="20"/>
      <c r="C1" s="21"/>
    </row>
    <row r="2" spans="1:5" s="25" customFormat="1" x14ac:dyDescent="0.25">
      <c r="A2" s="24" t="s">
        <v>23</v>
      </c>
      <c r="B2" s="25" t="s">
        <v>24</v>
      </c>
      <c r="C2" s="25" t="s">
        <v>18</v>
      </c>
      <c r="D2" s="25" t="s">
        <v>20</v>
      </c>
      <c r="E2" s="26" t="s">
        <v>19</v>
      </c>
    </row>
    <row r="3" spans="1:5" s="28" customFormat="1" x14ac:dyDescent="0.25">
      <c r="A3" s="27" t="s">
        <v>25</v>
      </c>
      <c r="B3" s="21">
        <v>1944</v>
      </c>
      <c r="C3" s="21">
        <v>6</v>
      </c>
      <c r="D3" s="21">
        <v>6</v>
      </c>
      <c r="E3" s="23">
        <f>DATE(B3, C3, D3)</f>
        <v>16229</v>
      </c>
    </row>
    <row r="4" spans="1:5" x14ac:dyDescent="0.25">
      <c r="A4" s="22" t="s">
        <v>26</v>
      </c>
      <c r="B4" s="21">
        <v>1969</v>
      </c>
      <c r="C4" s="21">
        <v>7</v>
      </c>
      <c r="D4" s="21">
        <v>20</v>
      </c>
      <c r="E4" s="23">
        <f t="shared" ref="E4:E6" si="0">DATE(B4, C4, D4)</f>
        <v>25404</v>
      </c>
    </row>
    <row r="5" spans="1:5" x14ac:dyDescent="0.25">
      <c r="A5" s="22" t="s">
        <v>27</v>
      </c>
      <c r="B5" s="21">
        <v>1985</v>
      </c>
      <c r="C5" s="21">
        <v>9</v>
      </c>
      <c r="D5" s="21">
        <v>30</v>
      </c>
      <c r="E5" s="23">
        <f t="shared" si="0"/>
        <v>31320</v>
      </c>
    </row>
    <row r="6" spans="1:5" x14ac:dyDescent="0.25">
      <c r="A6" s="22" t="s">
        <v>28</v>
      </c>
      <c r="B6" s="21">
        <v>1989</v>
      </c>
      <c r="C6" s="21">
        <v>11</v>
      </c>
      <c r="D6" s="21">
        <v>9</v>
      </c>
      <c r="E6" s="23">
        <f t="shared" si="0"/>
        <v>32821</v>
      </c>
    </row>
    <row r="7" spans="1:5" ht="9.75" customHeight="1" x14ac:dyDescent="0.25"/>
  </sheetData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defaultRowHeight="12.75" x14ac:dyDescent="0.2"/>
  <cols>
    <col min="1" max="1" width="20.5703125" bestFit="1" customWidth="1"/>
    <col min="2" max="2" width="23" customWidth="1"/>
  </cols>
  <sheetData>
    <row r="1" spans="1:2" ht="20.25" thickBot="1" x14ac:dyDescent="0.35">
      <c r="A1" s="29" t="s">
        <v>21</v>
      </c>
      <c r="B1" s="29" t="s">
        <v>22</v>
      </c>
    </row>
    <row r="2" spans="1:2" ht="19.5" thickTop="1" x14ac:dyDescent="0.3">
      <c r="A2" s="10">
        <v>42380</v>
      </c>
      <c r="B2" s="10">
        <f>DATE(YEAR(A2) + 1, MONTH(A2) + 6, DAY(A2) + 15)</f>
        <v>42942</v>
      </c>
    </row>
    <row r="3" spans="1:2" ht="18.75" x14ac:dyDescent="0.3">
      <c r="A3" s="10">
        <v>42381</v>
      </c>
      <c r="B3" s="10">
        <f t="shared" ref="B3:B12" si="0">DATE(YEAR(A3) + 1, MONTH(A3) + 6, DAY(A3) + 15)</f>
        <v>42943</v>
      </c>
    </row>
    <row r="4" spans="1:2" ht="18.75" x14ac:dyDescent="0.3">
      <c r="A4" s="10">
        <v>42384</v>
      </c>
      <c r="B4" s="10">
        <f t="shared" si="0"/>
        <v>42946</v>
      </c>
    </row>
    <row r="5" spans="1:2" ht="18.75" x14ac:dyDescent="0.3">
      <c r="A5" s="10">
        <v>42387</v>
      </c>
      <c r="B5" s="10">
        <f t="shared" si="0"/>
        <v>42949</v>
      </c>
    </row>
    <row r="6" spans="1:2" ht="18.75" x14ac:dyDescent="0.3">
      <c r="A6" s="10">
        <v>42391</v>
      </c>
      <c r="B6" s="10">
        <f t="shared" si="0"/>
        <v>42953</v>
      </c>
    </row>
    <row r="7" spans="1:2" ht="18.75" x14ac:dyDescent="0.3">
      <c r="A7" s="10">
        <v>42397</v>
      </c>
      <c r="B7" s="10">
        <f t="shared" si="0"/>
        <v>42959</v>
      </c>
    </row>
    <row r="8" spans="1:2" ht="18.75" x14ac:dyDescent="0.3">
      <c r="A8" s="10">
        <v>42398</v>
      </c>
      <c r="B8" s="10">
        <f t="shared" si="0"/>
        <v>42960</v>
      </c>
    </row>
    <row r="9" spans="1:2" ht="18.75" x14ac:dyDescent="0.3">
      <c r="A9" s="10">
        <v>42398</v>
      </c>
      <c r="B9" s="10">
        <f t="shared" si="0"/>
        <v>42960</v>
      </c>
    </row>
    <row r="10" spans="1:2" ht="18.75" x14ac:dyDescent="0.3">
      <c r="A10" s="10">
        <v>42403</v>
      </c>
      <c r="B10" s="10">
        <f t="shared" si="0"/>
        <v>42965</v>
      </c>
    </row>
    <row r="11" spans="1:2" ht="18.75" x14ac:dyDescent="0.3">
      <c r="A11" s="10">
        <v>42405</v>
      </c>
      <c r="B11" s="10">
        <f t="shared" si="0"/>
        <v>42967</v>
      </c>
    </row>
    <row r="12" spans="1:2" ht="18.75" x14ac:dyDescent="0.3">
      <c r="A12" s="10">
        <v>42408</v>
      </c>
      <c r="B12" s="10">
        <f t="shared" si="0"/>
        <v>42970</v>
      </c>
    </row>
  </sheetData>
  <sortState ref="A2:A12">
    <sortCondition ref="A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workbookViewId="0">
      <selection activeCell="D4" sqref="D4"/>
    </sheetView>
  </sheetViews>
  <sheetFormatPr defaultColWidth="8.85546875" defaultRowHeight="18.75" x14ac:dyDescent="0.3"/>
  <cols>
    <col min="1" max="1" width="11.42578125" style="4" customWidth="1"/>
    <col min="2" max="2" width="14" style="4" customWidth="1"/>
    <col min="3" max="3" width="22.7109375" style="4" bestFit="1" customWidth="1"/>
    <col min="4" max="4" width="30.28515625" style="4" customWidth="1"/>
    <col min="5" max="5" width="7.140625" style="3" customWidth="1"/>
    <col min="6" max="6" width="12.42578125" style="3" customWidth="1"/>
    <col min="7" max="7" width="12.42578125" style="4" customWidth="1"/>
    <col min="8" max="10" width="12.7109375" style="4" bestFit="1" customWidth="1"/>
    <col min="11" max="16384" width="8.85546875" style="4"/>
  </cols>
  <sheetData>
    <row r="1" spans="1:11" x14ac:dyDescent="0.3">
      <c r="A1" s="1" t="s">
        <v>0</v>
      </c>
      <c r="B1" s="2">
        <v>42870</v>
      </c>
      <c r="C1" s="3"/>
      <c r="D1" s="3"/>
      <c r="G1" s="3"/>
      <c r="H1" s="3"/>
    </row>
    <row r="2" spans="1:11" x14ac:dyDescent="0.3">
      <c r="C2" s="3"/>
      <c r="D2" s="3"/>
      <c r="G2" s="5" t="s">
        <v>1</v>
      </c>
      <c r="H2" s="3"/>
    </row>
    <row r="3" spans="1:11" ht="33.75" customHeight="1" thickBot="1" x14ac:dyDescent="0.3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pans="1:11" ht="19.5" thickTop="1" x14ac:dyDescent="0.3">
      <c r="A4" s="3" t="s">
        <v>13</v>
      </c>
      <c r="B4" s="9">
        <v>1000</v>
      </c>
      <c r="C4" s="30">
        <v>42746</v>
      </c>
      <c r="D4" s="11">
        <f>WORKDAY(C4, 60)</f>
        <v>42830</v>
      </c>
      <c r="E4" s="9">
        <f t="shared" ref="E4:E14" si="0">NETWORKDAYS(D4,$B$1)</f>
        <v>29</v>
      </c>
      <c r="F4" s="12">
        <v>2433.25</v>
      </c>
      <c r="G4" s="13">
        <f t="shared" ref="G4:G14" si="1">IF(E4&lt;31,F4,"")</f>
        <v>2433.25</v>
      </c>
      <c r="H4" s="14" t="str">
        <f>IF(AND(E4 &gt;= 31, E4 &lt;= 60), F4, "")</f>
        <v/>
      </c>
      <c r="I4" s="15" t="str">
        <f t="shared" ref="I4:I14" si="2">IF(AND(E4 &gt;= 61, E4 &lt;= 90), F4, "")</f>
        <v/>
      </c>
      <c r="J4" s="15" t="str">
        <f t="shared" ref="J4:J14" si="3">IF(AND(E4 &gt;= 91, E4 &lt;= 120), F4, "")</f>
        <v/>
      </c>
      <c r="K4" s="15" t="str">
        <f t="shared" ref="K4:K14" si="4">IF(AND(E4 &gt; 121), F4, "")</f>
        <v/>
      </c>
    </row>
    <row r="5" spans="1:11" x14ac:dyDescent="0.3">
      <c r="A5" s="3" t="s">
        <v>13</v>
      </c>
      <c r="B5" s="9">
        <v>1025</v>
      </c>
      <c r="C5" s="30">
        <v>42762</v>
      </c>
      <c r="D5" s="11">
        <f t="shared" ref="D5:D14" si="5">WORKDAY(C5, 60)</f>
        <v>42846</v>
      </c>
      <c r="E5" s="9">
        <f t="shared" si="0"/>
        <v>17</v>
      </c>
      <c r="F5" s="12">
        <v>2151.1999999999998</v>
      </c>
      <c r="G5" s="13">
        <f t="shared" si="1"/>
        <v>2151.1999999999998</v>
      </c>
      <c r="H5" s="14" t="str">
        <f t="shared" ref="H5:H14" si="6">IF(AND(E5&gt;=31,E5&lt;=60),F5,"")</f>
        <v/>
      </c>
      <c r="I5" s="15" t="str">
        <f t="shared" si="2"/>
        <v/>
      </c>
      <c r="J5" s="15" t="str">
        <f t="shared" si="3"/>
        <v/>
      </c>
      <c r="K5" s="15" t="str">
        <f t="shared" si="4"/>
        <v/>
      </c>
    </row>
    <row r="6" spans="1:11" x14ac:dyDescent="0.3">
      <c r="A6" s="3" t="s">
        <v>13</v>
      </c>
      <c r="B6" s="9">
        <v>1031</v>
      </c>
      <c r="C6" s="30">
        <v>42769</v>
      </c>
      <c r="D6" s="11">
        <f t="shared" si="5"/>
        <v>42853</v>
      </c>
      <c r="E6" s="9">
        <f t="shared" si="0"/>
        <v>12</v>
      </c>
      <c r="F6" s="12">
        <v>1758.54</v>
      </c>
      <c r="G6" s="13">
        <f t="shared" si="1"/>
        <v>1758.54</v>
      </c>
      <c r="H6" s="14" t="str">
        <f t="shared" si="6"/>
        <v/>
      </c>
      <c r="I6" s="15" t="str">
        <f t="shared" si="2"/>
        <v/>
      </c>
      <c r="J6" s="15" t="str">
        <f t="shared" si="3"/>
        <v/>
      </c>
      <c r="K6" s="15" t="str">
        <f t="shared" si="4"/>
        <v/>
      </c>
    </row>
    <row r="7" spans="1:11" x14ac:dyDescent="0.3">
      <c r="A7" s="3" t="s">
        <v>14</v>
      </c>
      <c r="B7" s="9">
        <v>1006</v>
      </c>
      <c r="C7" s="30">
        <v>42751</v>
      </c>
      <c r="D7" s="11">
        <f t="shared" si="5"/>
        <v>42835</v>
      </c>
      <c r="E7" s="9">
        <f t="shared" si="0"/>
        <v>26</v>
      </c>
      <c r="F7" s="12">
        <v>898.47</v>
      </c>
      <c r="G7" s="13">
        <f t="shared" si="1"/>
        <v>898.47</v>
      </c>
      <c r="H7" s="14" t="str">
        <f t="shared" si="6"/>
        <v/>
      </c>
      <c r="I7" s="15" t="str">
        <f t="shared" si="2"/>
        <v/>
      </c>
      <c r="J7" s="15" t="str">
        <f t="shared" si="3"/>
        <v/>
      </c>
      <c r="K7" s="15" t="str">
        <f t="shared" si="4"/>
        <v/>
      </c>
    </row>
    <row r="8" spans="1:11" x14ac:dyDescent="0.3">
      <c r="A8" s="3" t="s">
        <v>14</v>
      </c>
      <c r="B8" s="9">
        <v>1035</v>
      </c>
      <c r="C8" s="30">
        <v>42772</v>
      </c>
      <c r="D8" s="11">
        <f t="shared" si="5"/>
        <v>42856</v>
      </c>
      <c r="E8" s="9">
        <f t="shared" si="0"/>
        <v>11</v>
      </c>
      <c r="F8" s="12">
        <v>1021.02</v>
      </c>
      <c r="G8" s="13">
        <f t="shared" si="1"/>
        <v>1021.02</v>
      </c>
      <c r="H8" s="14" t="str">
        <f t="shared" si="6"/>
        <v/>
      </c>
      <c r="I8" s="15" t="str">
        <f t="shared" si="2"/>
        <v/>
      </c>
      <c r="J8" s="15" t="str">
        <f t="shared" si="3"/>
        <v/>
      </c>
      <c r="K8" s="15" t="str">
        <f t="shared" si="4"/>
        <v/>
      </c>
    </row>
    <row r="9" spans="1:11" x14ac:dyDescent="0.3">
      <c r="A9" s="3" t="s">
        <v>15</v>
      </c>
      <c r="B9" s="9">
        <v>1002</v>
      </c>
      <c r="C9" s="30">
        <v>42746</v>
      </c>
      <c r="D9" s="11">
        <f t="shared" si="5"/>
        <v>42830</v>
      </c>
      <c r="E9" s="9">
        <f t="shared" si="0"/>
        <v>29</v>
      </c>
      <c r="F9" s="12">
        <v>3558.94</v>
      </c>
      <c r="G9" s="13">
        <f t="shared" si="1"/>
        <v>3558.94</v>
      </c>
      <c r="H9" s="14" t="str">
        <f t="shared" si="6"/>
        <v/>
      </c>
      <c r="I9" s="15" t="str">
        <f t="shared" si="2"/>
        <v/>
      </c>
      <c r="J9" s="15" t="str">
        <f t="shared" si="3"/>
        <v/>
      </c>
      <c r="K9" s="15" t="str">
        <f t="shared" si="4"/>
        <v/>
      </c>
    </row>
    <row r="10" spans="1:11" x14ac:dyDescent="0.3">
      <c r="A10" s="3" t="s">
        <v>16</v>
      </c>
      <c r="B10" s="9">
        <v>1008</v>
      </c>
      <c r="C10" s="30">
        <v>42746</v>
      </c>
      <c r="D10" s="11">
        <f t="shared" si="5"/>
        <v>42830</v>
      </c>
      <c r="E10" s="9">
        <f t="shared" si="0"/>
        <v>29</v>
      </c>
      <c r="F10" s="12">
        <v>1177.53</v>
      </c>
      <c r="G10" s="13">
        <f t="shared" si="1"/>
        <v>1177.53</v>
      </c>
      <c r="H10" s="14" t="str">
        <f t="shared" si="6"/>
        <v/>
      </c>
      <c r="I10" s="15" t="str">
        <f t="shared" si="2"/>
        <v/>
      </c>
      <c r="J10" s="15" t="str">
        <f t="shared" si="3"/>
        <v/>
      </c>
      <c r="K10" s="15" t="str">
        <f t="shared" si="4"/>
        <v/>
      </c>
    </row>
    <row r="11" spans="1:11" x14ac:dyDescent="0.3">
      <c r="A11" s="3" t="s">
        <v>16</v>
      </c>
      <c r="B11" s="9">
        <v>1018</v>
      </c>
      <c r="C11" s="30">
        <v>42761</v>
      </c>
      <c r="D11" s="11">
        <f t="shared" si="5"/>
        <v>42845</v>
      </c>
      <c r="E11" s="9">
        <f t="shared" si="0"/>
        <v>18</v>
      </c>
      <c r="F11" s="12">
        <v>1568.31</v>
      </c>
      <c r="G11" s="13">
        <f t="shared" si="1"/>
        <v>1568.31</v>
      </c>
      <c r="H11" s="14" t="str">
        <f t="shared" si="6"/>
        <v/>
      </c>
      <c r="I11" s="15" t="str">
        <f t="shared" si="2"/>
        <v/>
      </c>
      <c r="J11" s="15" t="str">
        <f t="shared" si="3"/>
        <v/>
      </c>
      <c r="K11" s="15" t="str">
        <f t="shared" si="4"/>
        <v/>
      </c>
    </row>
    <row r="12" spans="1:11" x14ac:dyDescent="0.3">
      <c r="A12" s="3" t="s">
        <v>17</v>
      </c>
      <c r="B12" s="9">
        <v>1039</v>
      </c>
      <c r="C12" s="30">
        <v>42774</v>
      </c>
      <c r="D12" s="11">
        <f t="shared" si="5"/>
        <v>42858</v>
      </c>
      <c r="E12" s="9">
        <f t="shared" si="0"/>
        <v>9</v>
      </c>
      <c r="F12" s="12">
        <v>2958.73</v>
      </c>
      <c r="G12" s="13">
        <f t="shared" si="1"/>
        <v>2958.73</v>
      </c>
      <c r="H12" s="14" t="str">
        <f t="shared" si="6"/>
        <v/>
      </c>
      <c r="I12" s="15" t="str">
        <f t="shared" si="2"/>
        <v/>
      </c>
      <c r="J12" s="15" t="str">
        <f t="shared" si="3"/>
        <v/>
      </c>
      <c r="K12" s="15" t="str">
        <f t="shared" si="4"/>
        <v/>
      </c>
    </row>
    <row r="13" spans="1:11" x14ac:dyDescent="0.3">
      <c r="A13" s="3" t="s">
        <v>17</v>
      </c>
      <c r="B13" s="9">
        <v>1001</v>
      </c>
      <c r="C13" s="30">
        <v>42746</v>
      </c>
      <c r="D13" s="11">
        <f t="shared" si="5"/>
        <v>42830</v>
      </c>
      <c r="E13" s="9">
        <f t="shared" si="0"/>
        <v>29</v>
      </c>
      <c r="F13" s="12">
        <v>3659.85</v>
      </c>
      <c r="G13" s="13">
        <f t="shared" si="1"/>
        <v>3659.85</v>
      </c>
      <c r="H13" s="14" t="str">
        <f t="shared" si="6"/>
        <v/>
      </c>
      <c r="I13" s="15" t="str">
        <f t="shared" si="2"/>
        <v/>
      </c>
      <c r="J13" s="15" t="str">
        <f t="shared" si="3"/>
        <v/>
      </c>
      <c r="K13" s="15" t="str">
        <f t="shared" si="4"/>
        <v/>
      </c>
    </row>
    <row r="14" spans="1:11" x14ac:dyDescent="0.3">
      <c r="A14" s="3" t="s">
        <v>17</v>
      </c>
      <c r="B14" s="9">
        <v>1024</v>
      </c>
      <c r="C14" s="30">
        <v>42761</v>
      </c>
      <c r="D14" s="11">
        <f t="shared" si="5"/>
        <v>42845</v>
      </c>
      <c r="E14" s="9">
        <f t="shared" si="0"/>
        <v>18</v>
      </c>
      <c r="F14" s="12">
        <v>565</v>
      </c>
      <c r="G14" s="13">
        <f t="shared" si="1"/>
        <v>565</v>
      </c>
      <c r="H14" s="14" t="str">
        <f t="shared" si="6"/>
        <v/>
      </c>
      <c r="I14" s="15" t="str">
        <f t="shared" si="2"/>
        <v/>
      </c>
      <c r="J14" s="15" t="str">
        <f t="shared" si="3"/>
        <v/>
      </c>
      <c r="K14" s="15" t="str">
        <f t="shared" si="4"/>
        <v/>
      </c>
    </row>
    <row r="15" spans="1:11" x14ac:dyDescent="0.3">
      <c r="A15" s="3"/>
      <c r="B15" s="3"/>
      <c r="C15" s="3"/>
      <c r="D15" s="3"/>
      <c r="G15" s="16"/>
      <c r="H15" s="3"/>
    </row>
    <row r="16" spans="1:11" x14ac:dyDescent="0.3">
      <c r="A16" s="3"/>
      <c r="B16" s="3"/>
      <c r="C16" s="17"/>
      <c r="D16" s="3"/>
      <c r="G16" s="3"/>
      <c r="H16" s="3"/>
    </row>
    <row r="17" spans="3:6" x14ac:dyDescent="0.3">
      <c r="C17" s="17"/>
      <c r="D17" s="18"/>
      <c r="E17" s="19"/>
      <c r="F17" s="18"/>
    </row>
    <row r="18" spans="3:6" x14ac:dyDescent="0.3">
      <c r="C18" s="17"/>
      <c r="D18" s="18"/>
      <c r="E18" s="19"/>
      <c r="F18" s="18"/>
    </row>
    <row r="19" spans="3:6" x14ac:dyDescent="0.3">
      <c r="C19" s="17"/>
      <c r="D19" s="18"/>
      <c r="E19" s="19"/>
      <c r="F19" s="18"/>
    </row>
    <row r="20" spans="3:6" x14ac:dyDescent="0.3">
      <c r="C20" s="17"/>
      <c r="D20" s="18"/>
      <c r="E20" s="19"/>
      <c r="F20" s="18"/>
    </row>
    <row r="21" spans="3:6" x14ac:dyDescent="0.3">
      <c r="C21" s="17"/>
      <c r="D21" s="18"/>
      <c r="E21" s="19"/>
      <c r="F21" s="18"/>
    </row>
    <row r="22" spans="3:6" x14ac:dyDescent="0.3">
      <c r="C22" s="17"/>
      <c r="D22" s="18"/>
      <c r="E22" s="19"/>
      <c r="F22" s="18"/>
    </row>
    <row r="23" spans="3:6" x14ac:dyDescent="0.3">
      <c r="C23" s="17"/>
      <c r="D23" s="18"/>
      <c r="E23" s="19"/>
      <c r="F23" s="18"/>
    </row>
    <row r="24" spans="3:6" x14ac:dyDescent="0.3">
      <c r="C24" s="17"/>
      <c r="D24" s="18"/>
      <c r="E24" s="19"/>
      <c r="F24" s="18"/>
    </row>
    <row r="25" spans="3:6" x14ac:dyDescent="0.3">
      <c r="C25" s="17"/>
      <c r="D25" s="18"/>
      <c r="E25" s="19"/>
      <c r="F25" s="18"/>
    </row>
    <row r="26" spans="3:6" x14ac:dyDescent="0.3">
      <c r="C26" s="17"/>
      <c r="D26" s="18"/>
      <c r="E26" s="19"/>
      <c r="F26" s="18"/>
    </row>
    <row r="27" spans="3:6" x14ac:dyDescent="0.3">
      <c r="C27" s="18"/>
      <c r="D27" s="18"/>
      <c r="E27" s="19"/>
      <c r="F27" s="18"/>
    </row>
  </sheetData>
  <printOptions gridLinesSet="0"/>
  <pageMargins left="0.75" right="0.75" top="1" bottom="1" header="0.5" footer="0.5"/>
  <pageSetup orientation="portrait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3295CFD1-DEE1-4320-9A8F-B3C4E05D6C43}"/>
</file>

<file path=customXml/itemProps2.xml><?xml version="1.0" encoding="utf-8"?>
<ds:datastoreItem xmlns:ds="http://schemas.openxmlformats.org/officeDocument/2006/customXml" ds:itemID="{0110C2A8-EAAE-4D03-9E90-ECD246D00C09}"/>
</file>

<file path=customXml/itemProps3.xml><?xml version="1.0" encoding="utf-8"?>
<ds:datastoreItem xmlns:ds="http://schemas.openxmlformats.org/officeDocument/2006/customXml" ds:itemID="{362F8A61-4856-4472-B0FF-7357DC5693D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Historical Events</vt:lpstr>
      <vt:lpstr>Dates</vt:lpstr>
      <vt:lpstr>Accounts Receivable Aging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2016-08-22T18:40:53Z</dcterms:created>
  <dcterms:modified xsi:type="dcterms:W3CDTF">2016-10-13T14:43:14Z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