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2/"/>
    </mc:Choice>
  </mc:AlternateContent>
  <bookViews>
    <workbookView xWindow="0" yWindow="0" windowWidth="15360" windowHeight="8115"/>
  </bookViews>
  <sheets>
    <sheet name="Inventory" sheetId="1" r:id="rId1"/>
    <sheet name="Inventory (2)" sheetId="2" r:id="rId2"/>
    <sheet name="Amortization Schedule" sheetId="3" r:id="rId3"/>
  </sheets>
  <externalReferences>
    <externalReference r:id="rId4"/>
    <externalReference r:id="rId5"/>
    <externalReference r:id="rId6"/>
  </externalReferences>
  <definedNames>
    <definedName name="Criteria1">[1]Defects!$G$3:$G$4</definedName>
    <definedName name="Criteria2">[1]Defects!$H$3:$H$4</definedName>
    <definedName name="CurrentDate">'[1]Accounts Receivable Data'!$B$1</definedName>
    <definedName name="PaymentWithExtra">'[2]Mortgage Paydown Analysis'!#REF!</definedName>
    <definedName name="Rate">'[3]Mortgage Paydown Analysis'!#REF!</definedName>
    <definedName name="RegularPayment">'[2]Mortgage Paydown Analysis'!#REF!</definedName>
    <definedName name="RevisedTerm">'[2]Mortgage Paydown Analysis'!#REF!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5" i="3" s="1"/>
  <c r="A11" i="3" s="1"/>
  <c r="F4" i="3" l="1"/>
  <c r="B11" i="3" s="1"/>
  <c r="A12" i="3"/>
  <c r="D11" i="3"/>
  <c r="F10" i="3" s="1"/>
  <c r="C11" i="3"/>
  <c r="C10" i="3"/>
  <c r="E10" i="3" s="1"/>
  <c r="G10" i="3" s="1"/>
  <c r="D10" i="3" l="1"/>
  <c r="B10" i="3"/>
  <c r="F11" i="3"/>
  <c r="E11" i="3"/>
  <c r="G11" i="3" s="1"/>
  <c r="C12" i="3"/>
  <c r="E12" i="3" s="1"/>
  <c r="G12" i="3" s="1"/>
  <c r="B12" i="3"/>
  <c r="A13" i="3"/>
  <c r="D12" i="3"/>
  <c r="F12" i="3" l="1"/>
  <c r="A14" i="3"/>
  <c r="D13" i="3"/>
  <c r="F13" i="3" s="1"/>
  <c r="B13" i="3"/>
  <c r="C13" i="3"/>
  <c r="E13" i="3" s="1"/>
  <c r="G13" i="3" s="1"/>
  <c r="C14" i="3" l="1"/>
  <c r="E14" i="3" s="1"/>
  <c r="G14" i="3" s="1"/>
  <c r="A15" i="3"/>
  <c r="D14" i="3"/>
  <c r="F14" i="3" s="1"/>
  <c r="B14" i="3"/>
  <c r="A16" i="3" l="1"/>
  <c r="D15" i="3"/>
  <c r="F15" i="3" s="1"/>
  <c r="B15" i="3"/>
  <c r="C15" i="3"/>
  <c r="E15" i="3" s="1"/>
  <c r="G15" i="3" s="1"/>
  <c r="C16" i="3" l="1"/>
  <c r="E16" i="3" s="1"/>
  <c r="G16" i="3" s="1"/>
  <c r="B16" i="3"/>
  <c r="A17" i="3"/>
  <c r="D16" i="3"/>
  <c r="F16" i="3" s="1"/>
  <c r="A18" i="3" l="1"/>
  <c r="D17" i="3"/>
  <c r="F17" i="3" s="1"/>
  <c r="B17" i="3"/>
  <c r="C17" i="3"/>
  <c r="E17" i="3" s="1"/>
  <c r="G17" i="3" s="1"/>
  <c r="C18" i="3" l="1"/>
  <c r="E18" i="3" s="1"/>
  <c r="G18" i="3" s="1"/>
  <c r="A19" i="3"/>
  <c r="D18" i="3"/>
  <c r="F18" i="3" s="1"/>
  <c r="B18" i="3"/>
  <c r="A20" i="3" l="1"/>
  <c r="D19" i="3"/>
  <c r="F19" i="3" s="1"/>
  <c r="B19" i="3"/>
  <c r="C19" i="3"/>
  <c r="E19" i="3" s="1"/>
  <c r="G19" i="3" s="1"/>
  <c r="C20" i="3" l="1"/>
  <c r="E20" i="3" s="1"/>
  <c r="G20" i="3" s="1"/>
  <c r="B20" i="3"/>
  <c r="A21" i="3"/>
  <c r="D20" i="3"/>
  <c r="F20" i="3" s="1"/>
  <c r="A22" i="3" l="1"/>
  <c r="D21" i="3"/>
  <c r="F21" i="3" s="1"/>
  <c r="B21" i="3"/>
  <c r="C21" i="3"/>
  <c r="E21" i="3" s="1"/>
  <c r="G21" i="3" s="1"/>
  <c r="C22" i="3" l="1"/>
  <c r="E22" i="3" s="1"/>
  <c r="G22" i="3" s="1"/>
  <c r="A23" i="3"/>
  <c r="D22" i="3"/>
  <c r="F22" i="3" s="1"/>
  <c r="B22" i="3"/>
  <c r="A24" i="3" l="1"/>
  <c r="D23" i="3"/>
  <c r="F23" i="3" s="1"/>
  <c r="B23" i="3"/>
  <c r="C23" i="3"/>
  <c r="E23" i="3" s="1"/>
  <c r="G23" i="3" s="1"/>
  <c r="C24" i="3" l="1"/>
  <c r="E24" i="3" s="1"/>
  <c r="G24" i="3" s="1"/>
  <c r="B24" i="3"/>
  <c r="A25" i="3"/>
  <c r="D24" i="3"/>
  <c r="F24" i="3" s="1"/>
  <c r="A26" i="3" l="1"/>
  <c r="D25" i="3"/>
  <c r="F25" i="3" s="1"/>
  <c r="B25" i="3"/>
  <c r="C25" i="3"/>
  <c r="E25" i="3" s="1"/>
  <c r="G25" i="3" s="1"/>
  <c r="C26" i="3" l="1"/>
  <c r="E26" i="3" s="1"/>
  <c r="G26" i="3" s="1"/>
  <c r="A27" i="3"/>
  <c r="D26" i="3"/>
  <c r="F26" i="3" s="1"/>
  <c r="B26" i="3"/>
  <c r="A28" i="3" l="1"/>
  <c r="D27" i="3"/>
  <c r="F27" i="3" s="1"/>
  <c r="B27" i="3"/>
  <c r="C27" i="3"/>
  <c r="E27" i="3" s="1"/>
  <c r="G27" i="3" s="1"/>
  <c r="C28" i="3" l="1"/>
  <c r="E28" i="3" s="1"/>
  <c r="G28" i="3" s="1"/>
  <c r="B28" i="3"/>
  <c r="A29" i="3"/>
  <c r="D28" i="3"/>
  <c r="F28" i="3" s="1"/>
  <c r="A30" i="3" l="1"/>
  <c r="D29" i="3"/>
  <c r="F29" i="3" s="1"/>
  <c r="B29" i="3"/>
  <c r="C29" i="3"/>
  <c r="E29" i="3" s="1"/>
  <c r="G29" i="3" s="1"/>
  <c r="C30" i="3" l="1"/>
  <c r="E30" i="3" s="1"/>
  <c r="G30" i="3" s="1"/>
  <c r="A31" i="3"/>
  <c r="D30" i="3"/>
  <c r="F30" i="3" s="1"/>
  <c r="B30" i="3"/>
  <c r="A32" i="3" l="1"/>
  <c r="D31" i="3"/>
  <c r="F31" i="3" s="1"/>
  <c r="B31" i="3"/>
  <c r="C31" i="3"/>
  <c r="E31" i="3" s="1"/>
  <c r="G31" i="3" s="1"/>
  <c r="C32" i="3" l="1"/>
  <c r="E32" i="3" s="1"/>
  <c r="G32" i="3" s="1"/>
  <c r="B32" i="3"/>
  <c r="A33" i="3"/>
  <c r="D32" i="3"/>
  <c r="F32" i="3" s="1"/>
  <c r="A34" i="3" l="1"/>
  <c r="D33" i="3"/>
  <c r="F33" i="3" s="1"/>
  <c r="B33" i="3"/>
  <c r="C33" i="3"/>
  <c r="E33" i="3" s="1"/>
  <c r="G33" i="3" s="1"/>
  <c r="C34" i="3" l="1"/>
  <c r="E34" i="3" s="1"/>
  <c r="G34" i="3" s="1"/>
  <c r="A35" i="3"/>
  <c r="D34" i="3"/>
  <c r="F34" i="3" s="1"/>
  <c r="B34" i="3"/>
  <c r="A36" i="3" l="1"/>
  <c r="D35" i="3"/>
  <c r="F35" i="3" s="1"/>
  <c r="B35" i="3"/>
  <c r="C35" i="3"/>
  <c r="E35" i="3" s="1"/>
  <c r="G35" i="3" s="1"/>
  <c r="C36" i="3" l="1"/>
  <c r="E36" i="3" s="1"/>
  <c r="G36" i="3" s="1"/>
  <c r="B36" i="3"/>
  <c r="A37" i="3"/>
  <c r="D36" i="3"/>
  <c r="F36" i="3" s="1"/>
  <c r="A38" i="3" l="1"/>
  <c r="D37" i="3"/>
  <c r="F37" i="3" s="1"/>
  <c r="B37" i="3"/>
  <c r="C37" i="3"/>
  <c r="E37" i="3" s="1"/>
  <c r="G37" i="3" s="1"/>
  <c r="C38" i="3" l="1"/>
  <c r="E38" i="3" s="1"/>
  <c r="G38" i="3" s="1"/>
  <c r="A39" i="3"/>
  <c r="D38" i="3"/>
  <c r="F38" i="3" s="1"/>
  <c r="B38" i="3"/>
  <c r="A40" i="3" l="1"/>
  <c r="D39" i="3"/>
  <c r="F39" i="3" s="1"/>
  <c r="B39" i="3"/>
  <c r="C39" i="3"/>
  <c r="E39" i="3" s="1"/>
  <c r="G39" i="3" s="1"/>
  <c r="C40" i="3" l="1"/>
  <c r="E40" i="3" s="1"/>
  <c r="G40" i="3" s="1"/>
  <c r="B40" i="3"/>
  <c r="A41" i="3"/>
  <c r="D40" i="3"/>
  <c r="F40" i="3" s="1"/>
  <c r="A42" i="3" l="1"/>
  <c r="D41" i="3"/>
  <c r="F41" i="3" s="1"/>
  <c r="B41" i="3"/>
  <c r="C41" i="3"/>
  <c r="E41" i="3" s="1"/>
  <c r="G41" i="3" s="1"/>
  <c r="C42" i="3" l="1"/>
  <c r="E42" i="3" s="1"/>
  <c r="G42" i="3" s="1"/>
  <c r="A43" i="3"/>
  <c r="D42" i="3"/>
  <c r="F42" i="3" s="1"/>
  <c r="B42" i="3"/>
  <c r="A44" i="3" l="1"/>
  <c r="D43" i="3"/>
  <c r="F43" i="3" s="1"/>
  <c r="B43" i="3"/>
  <c r="C43" i="3"/>
  <c r="E43" i="3" s="1"/>
  <c r="G43" i="3" s="1"/>
  <c r="C44" i="3" l="1"/>
  <c r="E44" i="3" s="1"/>
  <c r="G44" i="3" s="1"/>
  <c r="B44" i="3"/>
  <c r="A45" i="3"/>
  <c r="D44" i="3"/>
  <c r="F44" i="3" s="1"/>
  <c r="A46" i="3" l="1"/>
  <c r="D45" i="3"/>
  <c r="F45" i="3" s="1"/>
  <c r="B45" i="3"/>
  <c r="C45" i="3"/>
  <c r="E45" i="3" s="1"/>
  <c r="G45" i="3" s="1"/>
  <c r="C46" i="3" l="1"/>
  <c r="E46" i="3" s="1"/>
  <c r="G46" i="3" s="1"/>
  <c r="A47" i="3"/>
  <c r="D46" i="3"/>
  <c r="F46" i="3" s="1"/>
  <c r="B46" i="3"/>
  <c r="A48" i="3" l="1"/>
  <c r="D47" i="3"/>
  <c r="F47" i="3" s="1"/>
  <c r="B47" i="3"/>
  <c r="C47" i="3"/>
  <c r="E47" i="3" s="1"/>
  <c r="G47" i="3" s="1"/>
  <c r="C48" i="3" l="1"/>
  <c r="E48" i="3" s="1"/>
  <c r="G48" i="3" s="1"/>
  <c r="B48" i="3"/>
  <c r="A49" i="3"/>
  <c r="D48" i="3"/>
  <c r="F48" i="3" s="1"/>
  <c r="A50" i="3" l="1"/>
  <c r="D49" i="3"/>
  <c r="F49" i="3" s="1"/>
  <c r="B49" i="3"/>
  <c r="C49" i="3"/>
  <c r="E49" i="3" s="1"/>
  <c r="G49" i="3" s="1"/>
  <c r="C50" i="3" l="1"/>
  <c r="E50" i="3" s="1"/>
  <c r="G50" i="3" s="1"/>
  <c r="A51" i="3"/>
  <c r="D50" i="3"/>
  <c r="F50" i="3" s="1"/>
  <c r="B50" i="3"/>
  <c r="A52" i="3" l="1"/>
  <c r="D51" i="3"/>
  <c r="F51" i="3" s="1"/>
  <c r="B51" i="3"/>
  <c r="C51" i="3"/>
  <c r="E51" i="3" s="1"/>
  <c r="G51" i="3" s="1"/>
  <c r="C52" i="3" l="1"/>
  <c r="E52" i="3" s="1"/>
  <c r="G52" i="3" s="1"/>
  <c r="B52" i="3"/>
  <c r="A53" i="3"/>
  <c r="D52" i="3"/>
  <c r="F52" i="3" s="1"/>
  <c r="A54" i="3" l="1"/>
  <c r="D53" i="3"/>
  <c r="F53" i="3" s="1"/>
  <c r="B53" i="3"/>
  <c r="C53" i="3"/>
  <c r="E53" i="3" s="1"/>
  <c r="G53" i="3" s="1"/>
  <c r="C54" i="3" l="1"/>
  <c r="E54" i="3" s="1"/>
  <c r="G54" i="3" s="1"/>
  <c r="A55" i="3"/>
  <c r="D54" i="3"/>
  <c r="F54" i="3" s="1"/>
  <c r="B54" i="3"/>
  <c r="A56" i="3" l="1"/>
  <c r="D55" i="3"/>
  <c r="F55" i="3" s="1"/>
  <c r="B55" i="3"/>
  <c r="C55" i="3"/>
  <c r="E55" i="3" s="1"/>
  <c r="G55" i="3" s="1"/>
  <c r="C56" i="3" l="1"/>
  <c r="E56" i="3" s="1"/>
  <c r="G56" i="3" s="1"/>
  <c r="B56" i="3"/>
  <c r="A57" i="3"/>
  <c r="D56" i="3"/>
  <c r="F56" i="3" s="1"/>
  <c r="A58" i="3" l="1"/>
  <c r="D57" i="3"/>
  <c r="F57" i="3" s="1"/>
  <c r="B57" i="3"/>
  <c r="C57" i="3"/>
  <c r="E57" i="3" s="1"/>
  <c r="G57" i="3" s="1"/>
  <c r="C58" i="3" l="1"/>
  <c r="E58" i="3" s="1"/>
  <c r="G58" i="3" s="1"/>
  <c r="A59" i="3"/>
  <c r="D58" i="3"/>
  <c r="F58" i="3" s="1"/>
  <c r="B58" i="3"/>
  <c r="A60" i="3" l="1"/>
  <c r="D59" i="3"/>
  <c r="F59" i="3" s="1"/>
  <c r="B59" i="3"/>
  <c r="C59" i="3"/>
  <c r="E59" i="3" s="1"/>
  <c r="G59" i="3" s="1"/>
  <c r="C60" i="3" l="1"/>
  <c r="E60" i="3" s="1"/>
  <c r="G60" i="3" s="1"/>
  <c r="B60" i="3"/>
  <c r="A61" i="3"/>
  <c r="D60" i="3"/>
  <c r="F60" i="3" s="1"/>
  <c r="A62" i="3" l="1"/>
  <c r="D61" i="3"/>
  <c r="F61" i="3" s="1"/>
  <c r="B61" i="3"/>
  <c r="C61" i="3"/>
  <c r="E61" i="3" s="1"/>
  <c r="G61" i="3" s="1"/>
  <c r="C62" i="3" l="1"/>
  <c r="E62" i="3" s="1"/>
  <c r="G62" i="3" s="1"/>
  <c r="A63" i="3"/>
  <c r="D62" i="3"/>
  <c r="F62" i="3" s="1"/>
  <c r="B62" i="3"/>
  <c r="A64" i="3" l="1"/>
  <c r="D63" i="3"/>
  <c r="F63" i="3" s="1"/>
  <c r="B63" i="3"/>
  <c r="C63" i="3"/>
  <c r="E63" i="3" s="1"/>
  <c r="G63" i="3" s="1"/>
  <c r="C64" i="3" l="1"/>
  <c r="E64" i="3" s="1"/>
  <c r="G64" i="3" s="1"/>
  <c r="B64" i="3"/>
  <c r="A65" i="3"/>
  <c r="D64" i="3"/>
  <c r="F64" i="3" s="1"/>
  <c r="A66" i="3" l="1"/>
  <c r="D65" i="3"/>
  <c r="F65" i="3" s="1"/>
  <c r="B65" i="3"/>
  <c r="C65" i="3"/>
  <c r="E65" i="3" s="1"/>
  <c r="G65" i="3" s="1"/>
  <c r="C66" i="3" l="1"/>
  <c r="E66" i="3" s="1"/>
  <c r="G66" i="3" s="1"/>
  <c r="A67" i="3"/>
  <c r="D66" i="3"/>
  <c r="F66" i="3" s="1"/>
  <c r="B66" i="3"/>
  <c r="A68" i="3" l="1"/>
  <c r="D67" i="3"/>
  <c r="F67" i="3" s="1"/>
  <c r="B67" i="3"/>
  <c r="C67" i="3"/>
  <c r="E67" i="3" s="1"/>
  <c r="G67" i="3" s="1"/>
  <c r="C68" i="3" l="1"/>
  <c r="E68" i="3" s="1"/>
  <c r="G68" i="3" s="1"/>
  <c r="B68" i="3"/>
  <c r="A69" i="3"/>
  <c r="D68" i="3"/>
  <c r="F68" i="3" s="1"/>
  <c r="A70" i="3" l="1"/>
  <c r="D69" i="3"/>
  <c r="F69" i="3" s="1"/>
  <c r="B69" i="3"/>
  <c r="C69" i="3"/>
  <c r="E69" i="3" s="1"/>
  <c r="G69" i="3" s="1"/>
  <c r="C70" i="3" l="1"/>
  <c r="E70" i="3" s="1"/>
  <c r="G70" i="3" s="1"/>
  <c r="A71" i="3"/>
  <c r="D70" i="3"/>
  <c r="F70" i="3" s="1"/>
  <c r="B70" i="3"/>
  <c r="A72" i="3" l="1"/>
  <c r="D71" i="3"/>
  <c r="F71" i="3" s="1"/>
  <c r="B71" i="3"/>
  <c r="C71" i="3"/>
  <c r="E71" i="3" s="1"/>
  <c r="G71" i="3" s="1"/>
  <c r="C72" i="3" l="1"/>
  <c r="E72" i="3" s="1"/>
  <c r="G72" i="3" s="1"/>
  <c r="B72" i="3"/>
  <c r="A73" i="3"/>
  <c r="D72" i="3"/>
  <c r="F72" i="3" s="1"/>
  <c r="A74" i="3" l="1"/>
  <c r="D73" i="3"/>
  <c r="F73" i="3" s="1"/>
  <c r="B73" i="3"/>
  <c r="C73" i="3"/>
  <c r="E73" i="3" s="1"/>
  <c r="G73" i="3" s="1"/>
  <c r="C74" i="3" l="1"/>
  <c r="E74" i="3" s="1"/>
  <c r="G74" i="3" s="1"/>
  <c r="A75" i="3"/>
  <c r="D74" i="3"/>
  <c r="F74" i="3" s="1"/>
  <c r="B74" i="3"/>
  <c r="A76" i="3" l="1"/>
  <c r="D75" i="3"/>
  <c r="F75" i="3" s="1"/>
  <c r="B75" i="3"/>
  <c r="C75" i="3"/>
  <c r="E75" i="3" s="1"/>
  <c r="G75" i="3" s="1"/>
  <c r="C76" i="3" l="1"/>
  <c r="E76" i="3" s="1"/>
  <c r="G76" i="3" s="1"/>
  <c r="B76" i="3"/>
  <c r="A77" i="3"/>
  <c r="D76" i="3"/>
  <c r="F76" i="3" s="1"/>
  <c r="A78" i="3" l="1"/>
  <c r="D77" i="3"/>
  <c r="F77" i="3" s="1"/>
  <c r="B77" i="3"/>
  <c r="C77" i="3"/>
  <c r="E77" i="3" s="1"/>
  <c r="G77" i="3" s="1"/>
  <c r="C78" i="3" l="1"/>
  <c r="E78" i="3" s="1"/>
  <c r="G78" i="3" s="1"/>
  <c r="A79" i="3"/>
  <c r="D78" i="3"/>
  <c r="F78" i="3" s="1"/>
  <c r="B78" i="3"/>
  <c r="A80" i="3" l="1"/>
  <c r="D79" i="3"/>
  <c r="F79" i="3" s="1"/>
  <c r="B79" i="3"/>
  <c r="C79" i="3"/>
  <c r="E79" i="3" s="1"/>
  <c r="G79" i="3" s="1"/>
  <c r="C80" i="3" l="1"/>
  <c r="E80" i="3" s="1"/>
  <c r="G80" i="3" s="1"/>
  <c r="B80" i="3"/>
  <c r="A81" i="3"/>
  <c r="D80" i="3"/>
  <c r="F80" i="3" s="1"/>
  <c r="A82" i="3" l="1"/>
  <c r="D81" i="3"/>
  <c r="F81" i="3" s="1"/>
  <c r="B81" i="3"/>
  <c r="C81" i="3"/>
  <c r="E81" i="3" s="1"/>
  <c r="G81" i="3" s="1"/>
  <c r="C82" i="3" l="1"/>
  <c r="E82" i="3" s="1"/>
  <c r="G82" i="3" s="1"/>
  <c r="A83" i="3"/>
  <c r="D82" i="3"/>
  <c r="F82" i="3" s="1"/>
  <c r="B82" i="3"/>
  <c r="A84" i="3" l="1"/>
  <c r="D83" i="3"/>
  <c r="F83" i="3" s="1"/>
  <c r="B83" i="3"/>
  <c r="C83" i="3"/>
  <c r="E83" i="3" s="1"/>
  <c r="G83" i="3" s="1"/>
  <c r="C84" i="3" l="1"/>
  <c r="E84" i="3" s="1"/>
  <c r="G84" i="3" s="1"/>
  <c r="B84" i="3"/>
  <c r="A85" i="3"/>
  <c r="D84" i="3"/>
  <c r="F84" i="3" s="1"/>
  <c r="A86" i="3" l="1"/>
  <c r="D85" i="3"/>
  <c r="F85" i="3" s="1"/>
  <c r="B85" i="3"/>
  <c r="C85" i="3"/>
  <c r="E85" i="3" s="1"/>
  <c r="G85" i="3" s="1"/>
  <c r="C86" i="3" l="1"/>
  <c r="E86" i="3" s="1"/>
  <c r="G86" i="3" s="1"/>
  <c r="A87" i="3"/>
  <c r="D86" i="3"/>
  <c r="F86" i="3" s="1"/>
  <c r="B86" i="3"/>
  <c r="A88" i="3" l="1"/>
  <c r="D87" i="3"/>
  <c r="F87" i="3" s="1"/>
  <c r="B87" i="3"/>
  <c r="C87" i="3"/>
  <c r="E87" i="3" s="1"/>
  <c r="G87" i="3" s="1"/>
  <c r="C88" i="3" l="1"/>
  <c r="E88" i="3" s="1"/>
  <c r="G88" i="3" s="1"/>
  <c r="B88" i="3"/>
  <c r="A89" i="3"/>
  <c r="D88" i="3"/>
  <c r="F88" i="3" s="1"/>
  <c r="A90" i="3" l="1"/>
  <c r="D89" i="3"/>
  <c r="F89" i="3" s="1"/>
  <c r="B89" i="3"/>
  <c r="C89" i="3"/>
  <c r="E89" i="3" s="1"/>
  <c r="G89" i="3" s="1"/>
  <c r="C90" i="3" l="1"/>
  <c r="E90" i="3" s="1"/>
  <c r="G90" i="3" s="1"/>
  <c r="A91" i="3"/>
  <c r="D90" i="3"/>
  <c r="F90" i="3" s="1"/>
  <c r="B90" i="3"/>
  <c r="A92" i="3" l="1"/>
  <c r="D91" i="3"/>
  <c r="F91" i="3" s="1"/>
  <c r="B91" i="3"/>
  <c r="C91" i="3"/>
  <c r="E91" i="3" s="1"/>
  <c r="G91" i="3" s="1"/>
  <c r="C92" i="3" l="1"/>
  <c r="E92" i="3" s="1"/>
  <c r="G92" i="3" s="1"/>
  <c r="B92" i="3"/>
  <c r="A93" i="3"/>
  <c r="D92" i="3"/>
  <c r="F92" i="3" s="1"/>
  <c r="A94" i="3" l="1"/>
  <c r="D93" i="3"/>
  <c r="F93" i="3" s="1"/>
  <c r="B93" i="3"/>
  <c r="C93" i="3"/>
  <c r="E93" i="3" s="1"/>
  <c r="G93" i="3" s="1"/>
  <c r="C94" i="3" l="1"/>
  <c r="E94" i="3" s="1"/>
  <c r="G94" i="3" s="1"/>
  <c r="A95" i="3"/>
  <c r="D94" i="3"/>
  <c r="F94" i="3" s="1"/>
  <c r="B94" i="3"/>
  <c r="A96" i="3" l="1"/>
  <c r="D95" i="3"/>
  <c r="F95" i="3" s="1"/>
  <c r="B95" i="3"/>
  <c r="C95" i="3"/>
  <c r="E95" i="3" s="1"/>
  <c r="G95" i="3" s="1"/>
  <c r="C96" i="3" l="1"/>
  <c r="E96" i="3" s="1"/>
  <c r="G96" i="3" s="1"/>
  <c r="B96" i="3"/>
  <c r="A97" i="3"/>
  <c r="D96" i="3"/>
  <c r="F96" i="3" s="1"/>
  <c r="A98" i="3" l="1"/>
  <c r="D97" i="3"/>
  <c r="F97" i="3" s="1"/>
  <c r="B97" i="3"/>
  <c r="C97" i="3"/>
  <c r="E97" i="3" s="1"/>
  <c r="G97" i="3" s="1"/>
  <c r="C98" i="3" l="1"/>
  <c r="E98" i="3" s="1"/>
  <c r="G98" i="3" s="1"/>
  <c r="A99" i="3"/>
  <c r="D98" i="3"/>
  <c r="F98" i="3" s="1"/>
  <c r="B98" i="3"/>
  <c r="A100" i="3" l="1"/>
  <c r="D99" i="3"/>
  <c r="F99" i="3" s="1"/>
  <c r="B99" i="3"/>
  <c r="C99" i="3"/>
  <c r="E99" i="3" s="1"/>
  <c r="G99" i="3" s="1"/>
  <c r="C100" i="3" l="1"/>
  <c r="E100" i="3" s="1"/>
  <c r="G100" i="3" s="1"/>
  <c r="B100" i="3"/>
  <c r="A101" i="3"/>
  <c r="D100" i="3"/>
  <c r="F100" i="3" s="1"/>
  <c r="A102" i="3" l="1"/>
  <c r="D101" i="3"/>
  <c r="F101" i="3" s="1"/>
  <c r="B101" i="3"/>
  <c r="C101" i="3"/>
  <c r="E101" i="3" s="1"/>
  <c r="G101" i="3" s="1"/>
  <c r="C102" i="3" l="1"/>
  <c r="E102" i="3" s="1"/>
  <c r="G102" i="3" s="1"/>
  <c r="A103" i="3"/>
  <c r="D102" i="3"/>
  <c r="F102" i="3" s="1"/>
  <c r="B102" i="3"/>
  <c r="A104" i="3" l="1"/>
  <c r="D103" i="3"/>
  <c r="F103" i="3" s="1"/>
  <c r="B103" i="3"/>
  <c r="C103" i="3"/>
  <c r="E103" i="3" s="1"/>
  <c r="G103" i="3" s="1"/>
  <c r="C104" i="3" l="1"/>
  <c r="E104" i="3" s="1"/>
  <c r="G104" i="3" s="1"/>
  <c r="B104" i="3"/>
  <c r="A105" i="3"/>
  <c r="D104" i="3"/>
  <c r="F104" i="3" s="1"/>
  <c r="A106" i="3" l="1"/>
  <c r="D105" i="3"/>
  <c r="F105" i="3" s="1"/>
  <c r="B105" i="3"/>
  <c r="C105" i="3"/>
  <c r="E105" i="3" s="1"/>
  <c r="G105" i="3" s="1"/>
  <c r="C106" i="3" l="1"/>
  <c r="E106" i="3" s="1"/>
  <c r="G106" i="3" s="1"/>
  <c r="A107" i="3"/>
  <c r="D106" i="3"/>
  <c r="F106" i="3" s="1"/>
  <c r="B106" i="3"/>
  <c r="A108" i="3" l="1"/>
  <c r="D107" i="3"/>
  <c r="F107" i="3" s="1"/>
  <c r="B107" i="3"/>
  <c r="C107" i="3"/>
  <c r="E107" i="3" s="1"/>
  <c r="G107" i="3" s="1"/>
  <c r="C108" i="3" l="1"/>
  <c r="E108" i="3" s="1"/>
  <c r="G108" i="3" s="1"/>
  <c r="B108" i="3"/>
  <c r="A109" i="3"/>
  <c r="D108" i="3"/>
  <c r="F108" i="3" s="1"/>
  <c r="A110" i="3" l="1"/>
  <c r="D109" i="3"/>
  <c r="F109" i="3" s="1"/>
  <c r="B109" i="3"/>
  <c r="C109" i="3"/>
  <c r="E109" i="3" s="1"/>
  <c r="G109" i="3" s="1"/>
  <c r="C110" i="3" l="1"/>
  <c r="E110" i="3" s="1"/>
  <c r="G110" i="3" s="1"/>
  <c r="A111" i="3"/>
  <c r="D110" i="3"/>
  <c r="F110" i="3" s="1"/>
  <c r="B110" i="3"/>
  <c r="A112" i="3" l="1"/>
  <c r="D111" i="3"/>
  <c r="F111" i="3" s="1"/>
  <c r="B111" i="3"/>
  <c r="C111" i="3"/>
  <c r="E111" i="3" s="1"/>
  <c r="G111" i="3" s="1"/>
  <c r="C112" i="3" l="1"/>
  <c r="E112" i="3" s="1"/>
  <c r="G112" i="3" s="1"/>
  <c r="B112" i="3"/>
  <c r="A113" i="3"/>
  <c r="D112" i="3"/>
  <c r="F112" i="3" s="1"/>
  <c r="A114" i="3" l="1"/>
  <c r="D113" i="3"/>
  <c r="F113" i="3" s="1"/>
  <c r="B113" i="3"/>
  <c r="C113" i="3"/>
  <c r="E113" i="3" s="1"/>
  <c r="G113" i="3" s="1"/>
  <c r="C114" i="3" l="1"/>
  <c r="E114" i="3" s="1"/>
  <c r="G114" i="3" s="1"/>
  <c r="A115" i="3"/>
  <c r="D114" i="3"/>
  <c r="F114" i="3" s="1"/>
  <c r="B114" i="3"/>
  <c r="A116" i="3" l="1"/>
  <c r="D115" i="3"/>
  <c r="F115" i="3" s="1"/>
  <c r="B115" i="3"/>
  <c r="C115" i="3"/>
  <c r="E115" i="3" s="1"/>
  <c r="G115" i="3" s="1"/>
  <c r="C116" i="3" l="1"/>
  <c r="E116" i="3" s="1"/>
  <c r="G116" i="3" s="1"/>
  <c r="B116" i="3"/>
  <c r="A117" i="3"/>
  <c r="D116" i="3"/>
  <c r="F116" i="3" s="1"/>
  <c r="A118" i="3" l="1"/>
  <c r="D117" i="3"/>
  <c r="F117" i="3" s="1"/>
  <c r="B117" i="3"/>
  <c r="C117" i="3"/>
  <c r="E117" i="3" s="1"/>
  <c r="G117" i="3" s="1"/>
  <c r="C118" i="3" l="1"/>
  <c r="E118" i="3" s="1"/>
  <c r="G118" i="3" s="1"/>
  <c r="A119" i="3"/>
  <c r="D118" i="3"/>
  <c r="F118" i="3" s="1"/>
  <c r="B118" i="3"/>
  <c r="A120" i="3" l="1"/>
  <c r="D119" i="3"/>
  <c r="F119" i="3" s="1"/>
  <c r="B119" i="3"/>
  <c r="C119" i="3"/>
  <c r="E119" i="3" s="1"/>
  <c r="G119" i="3" s="1"/>
  <c r="C120" i="3" l="1"/>
  <c r="E120" i="3" s="1"/>
  <c r="G120" i="3" s="1"/>
  <c r="B120" i="3"/>
  <c r="A121" i="3"/>
  <c r="D120" i="3"/>
  <c r="F120" i="3" s="1"/>
  <c r="A122" i="3" l="1"/>
  <c r="D121" i="3"/>
  <c r="F121" i="3" s="1"/>
  <c r="B121" i="3"/>
  <c r="C121" i="3"/>
  <c r="E121" i="3" s="1"/>
  <c r="G121" i="3" s="1"/>
  <c r="C122" i="3" l="1"/>
  <c r="E122" i="3" s="1"/>
  <c r="G122" i="3" s="1"/>
  <c r="A123" i="3"/>
  <c r="D122" i="3"/>
  <c r="F122" i="3" s="1"/>
  <c r="B122" i="3"/>
  <c r="A124" i="3" l="1"/>
  <c r="D123" i="3"/>
  <c r="F123" i="3" s="1"/>
  <c r="B123" i="3"/>
  <c r="C123" i="3"/>
  <c r="E123" i="3" s="1"/>
  <c r="G123" i="3" s="1"/>
  <c r="C124" i="3" l="1"/>
  <c r="E124" i="3" s="1"/>
  <c r="G124" i="3" s="1"/>
  <c r="B124" i="3"/>
  <c r="A125" i="3"/>
  <c r="D124" i="3"/>
  <c r="F124" i="3" s="1"/>
  <c r="A126" i="3" l="1"/>
  <c r="D125" i="3"/>
  <c r="F125" i="3" s="1"/>
  <c r="B125" i="3"/>
  <c r="C125" i="3"/>
  <c r="E125" i="3" s="1"/>
  <c r="G125" i="3" s="1"/>
  <c r="C126" i="3" l="1"/>
  <c r="E126" i="3" s="1"/>
  <c r="G126" i="3" s="1"/>
  <c r="A127" i="3"/>
  <c r="D126" i="3"/>
  <c r="F126" i="3" s="1"/>
  <c r="B126" i="3"/>
  <c r="A128" i="3" l="1"/>
  <c r="D127" i="3"/>
  <c r="F127" i="3" s="1"/>
  <c r="B127" i="3"/>
  <c r="C127" i="3"/>
  <c r="E127" i="3" s="1"/>
  <c r="G127" i="3" s="1"/>
  <c r="C128" i="3" l="1"/>
  <c r="E128" i="3" s="1"/>
  <c r="G128" i="3" s="1"/>
  <c r="B128" i="3"/>
  <c r="A129" i="3"/>
  <c r="D128" i="3"/>
  <c r="F128" i="3" s="1"/>
  <c r="A130" i="3" l="1"/>
  <c r="D129" i="3"/>
  <c r="F129" i="3" s="1"/>
  <c r="B129" i="3"/>
  <c r="C129" i="3"/>
  <c r="E129" i="3" s="1"/>
  <c r="G129" i="3" s="1"/>
  <c r="C130" i="3" l="1"/>
  <c r="E130" i="3" s="1"/>
  <c r="G130" i="3" s="1"/>
  <c r="A131" i="3"/>
  <c r="D130" i="3"/>
  <c r="F130" i="3" s="1"/>
  <c r="B130" i="3"/>
  <c r="A132" i="3" l="1"/>
  <c r="D131" i="3"/>
  <c r="F131" i="3" s="1"/>
  <c r="B131" i="3"/>
  <c r="C131" i="3"/>
  <c r="E131" i="3" s="1"/>
  <c r="G131" i="3" s="1"/>
  <c r="C132" i="3" l="1"/>
  <c r="E132" i="3" s="1"/>
  <c r="G132" i="3" s="1"/>
  <c r="B132" i="3"/>
  <c r="A133" i="3"/>
  <c r="D132" i="3"/>
  <c r="F132" i="3" s="1"/>
  <c r="A134" i="3" l="1"/>
  <c r="D133" i="3"/>
  <c r="F133" i="3" s="1"/>
  <c r="B133" i="3"/>
  <c r="C133" i="3"/>
  <c r="E133" i="3" s="1"/>
  <c r="G133" i="3" s="1"/>
  <c r="C134" i="3" l="1"/>
  <c r="E134" i="3" s="1"/>
  <c r="G134" i="3" s="1"/>
  <c r="A135" i="3"/>
  <c r="D134" i="3"/>
  <c r="F134" i="3" s="1"/>
  <c r="B134" i="3"/>
  <c r="A136" i="3" l="1"/>
  <c r="D135" i="3"/>
  <c r="F135" i="3" s="1"/>
  <c r="B135" i="3"/>
  <c r="C135" i="3"/>
  <c r="E135" i="3" s="1"/>
  <c r="G135" i="3" s="1"/>
  <c r="C136" i="3" l="1"/>
  <c r="E136" i="3" s="1"/>
  <c r="G136" i="3" s="1"/>
  <c r="B136" i="3"/>
  <c r="A137" i="3"/>
  <c r="D136" i="3"/>
  <c r="F136" i="3" s="1"/>
  <c r="A138" i="3" l="1"/>
  <c r="D137" i="3"/>
  <c r="F137" i="3" s="1"/>
  <c r="B137" i="3"/>
  <c r="C137" i="3"/>
  <c r="E137" i="3" s="1"/>
  <c r="G137" i="3" s="1"/>
  <c r="C138" i="3" l="1"/>
  <c r="E138" i="3" s="1"/>
  <c r="G138" i="3" s="1"/>
  <c r="A139" i="3"/>
  <c r="D138" i="3"/>
  <c r="F138" i="3" s="1"/>
  <c r="B138" i="3"/>
  <c r="A140" i="3" l="1"/>
  <c r="D139" i="3"/>
  <c r="F139" i="3" s="1"/>
  <c r="B139" i="3"/>
  <c r="C139" i="3"/>
  <c r="E139" i="3" s="1"/>
  <c r="G139" i="3" s="1"/>
  <c r="C140" i="3" l="1"/>
  <c r="E140" i="3" s="1"/>
  <c r="G140" i="3" s="1"/>
  <c r="B140" i="3"/>
  <c r="A141" i="3"/>
  <c r="D140" i="3"/>
  <c r="F140" i="3" s="1"/>
  <c r="A142" i="3" l="1"/>
  <c r="D141" i="3"/>
  <c r="F141" i="3" s="1"/>
  <c r="B141" i="3"/>
  <c r="C141" i="3"/>
  <c r="E141" i="3" s="1"/>
  <c r="G141" i="3" s="1"/>
  <c r="C142" i="3" l="1"/>
  <c r="E142" i="3" s="1"/>
  <c r="G142" i="3" s="1"/>
  <c r="A143" i="3"/>
  <c r="D142" i="3"/>
  <c r="F142" i="3" s="1"/>
  <c r="B142" i="3"/>
  <c r="A144" i="3" l="1"/>
  <c r="D143" i="3"/>
  <c r="F143" i="3" s="1"/>
  <c r="B143" i="3"/>
  <c r="C143" i="3"/>
  <c r="E143" i="3" s="1"/>
  <c r="G143" i="3" s="1"/>
  <c r="C144" i="3" l="1"/>
  <c r="E144" i="3" s="1"/>
  <c r="G144" i="3" s="1"/>
  <c r="B144" i="3"/>
  <c r="A145" i="3"/>
  <c r="D144" i="3"/>
  <c r="F144" i="3" s="1"/>
  <c r="A146" i="3" l="1"/>
  <c r="D145" i="3"/>
  <c r="F145" i="3" s="1"/>
  <c r="B145" i="3"/>
  <c r="C145" i="3"/>
  <c r="E145" i="3" s="1"/>
  <c r="G145" i="3" s="1"/>
  <c r="C146" i="3" l="1"/>
  <c r="E146" i="3" s="1"/>
  <c r="G146" i="3" s="1"/>
  <c r="A147" i="3"/>
  <c r="D146" i="3"/>
  <c r="F146" i="3" s="1"/>
  <c r="B146" i="3"/>
  <c r="A148" i="3" l="1"/>
  <c r="D147" i="3"/>
  <c r="F147" i="3" s="1"/>
  <c r="B147" i="3"/>
  <c r="C147" i="3"/>
  <c r="E147" i="3" s="1"/>
  <c r="G147" i="3" s="1"/>
  <c r="C148" i="3" l="1"/>
  <c r="E148" i="3" s="1"/>
  <c r="G148" i="3" s="1"/>
  <c r="B148" i="3"/>
  <c r="A149" i="3"/>
  <c r="D148" i="3"/>
  <c r="F148" i="3" s="1"/>
  <c r="A150" i="3" l="1"/>
  <c r="D149" i="3"/>
  <c r="F149" i="3" s="1"/>
  <c r="B149" i="3"/>
  <c r="C149" i="3"/>
  <c r="E149" i="3" s="1"/>
  <c r="G149" i="3" s="1"/>
  <c r="C150" i="3" l="1"/>
  <c r="E150" i="3" s="1"/>
  <c r="G150" i="3" s="1"/>
  <c r="A151" i="3"/>
  <c r="D150" i="3"/>
  <c r="F150" i="3" s="1"/>
  <c r="B150" i="3"/>
  <c r="A152" i="3" l="1"/>
  <c r="D151" i="3"/>
  <c r="F151" i="3" s="1"/>
  <c r="B151" i="3"/>
  <c r="C151" i="3"/>
  <c r="E151" i="3" s="1"/>
  <c r="G151" i="3" s="1"/>
  <c r="C152" i="3" l="1"/>
  <c r="E152" i="3" s="1"/>
  <c r="G152" i="3" s="1"/>
  <c r="B152" i="3"/>
  <c r="A153" i="3"/>
  <c r="D152" i="3"/>
  <c r="F152" i="3" s="1"/>
  <c r="A154" i="3" l="1"/>
  <c r="D153" i="3"/>
  <c r="F153" i="3" s="1"/>
  <c r="B153" i="3"/>
  <c r="C153" i="3"/>
  <c r="E153" i="3" s="1"/>
  <c r="G153" i="3" s="1"/>
  <c r="C154" i="3" l="1"/>
  <c r="E154" i="3" s="1"/>
  <c r="G154" i="3" s="1"/>
  <c r="A155" i="3"/>
  <c r="D154" i="3"/>
  <c r="F154" i="3" s="1"/>
  <c r="B154" i="3"/>
  <c r="A156" i="3" l="1"/>
  <c r="D155" i="3"/>
  <c r="F155" i="3" s="1"/>
  <c r="B155" i="3"/>
  <c r="C155" i="3"/>
  <c r="E155" i="3" s="1"/>
  <c r="G155" i="3" s="1"/>
  <c r="C156" i="3" l="1"/>
  <c r="E156" i="3" s="1"/>
  <c r="G156" i="3" s="1"/>
  <c r="B156" i="3"/>
  <c r="A157" i="3"/>
  <c r="D156" i="3"/>
  <c r="F156" i="3" s="1"/>
  <c r="A158" i="3" l="1"/>
  <c r="D157" i="3"/>
  <c r="F157" i="3" s="1"/>
  <c r="B157" i="3"/>
  <c r="C157" i="3"/>
  <c r="E157" i="3" s="1"/>
  <c r="G157" i="3" s="1"/>
  <c r="C158" i="3" l="1"/>
  <c r="E158" i="3" s="1"/>
  <c r="G158" i="3" s="1"/>
  <c r="A159" i="3"/>
  <c r="D158" i="3"/>
  <c r="F158" i="3" s="1"/>
  <c r="B158" i="3"/>
  <c r="A160" i="3" l="1"/>
  <c r="D159" i="3"/>
  <c r="F159" i="3" s="1"/>
  <c r="B159" i="3"/>
  <c r="C159" i="3"/>
  <c r="E159" i="3" s="1"/>
  <c r="G159" i="3" s="1"/>
  <c r="C160" i="3" l="1"/>
  <c r="E160" i="3" s="1"/>
  <c r="G160" i="3" s="1"/>
  <c r="B160" i="3"/>
  <c r="A161" i="3"/>
  <c r="D160" i="3"/>
  <c r="F160" i="3" s="1"/>
  <c r="A162" i="3" l="1"/>
  <c r="D161" i="3"/>
  <c r="F161" i="3" s="1"/>
  <c r="B161" i="3"/>
  <c r="C161" i="3"/>
  <c r="E161" i="3" s="1"/>
  <c r="G161" i="3" s="1"/>
  <c r="C162" i="3" l="1"/>
  <c r="E162" i="3" s="1"/>
  <c r="G162" i="3" s="1"/>
  <c r="A163" i="3"/>
  <c r="D162" i="3"/>
  <c r="F162" i="3" s="1"/>
  <c r="B162" i="3"/>
  <c r="A164" i="3" l="1"/>
  <c r="D163" i="3"/>
  <c r="F163" i="3" s="1"/>
  <c r="B163" i="3"/>
  <c r="C163" i="3"/>
  <c r="E163" i="3" s="1"/>
  <c r="G163" i="3" s="1"/>
  <c r="C164" i="3" l="1"/>
  <c r="E164" i="3" s="1"/>
  <c r="G164" i="3" s="1"/>
  <c r="B164" i="3"/>
  <c r="A165" i="3"/>
  <c r="D164" i="3"/>
  <c r="F164" i="3" s="1"/>
  <c r="A166" i="3" l="1"/>
  <c r="D165" i="3"/>
  <c r="F165" i="3" s="1"/>
  <c r="B165" i="3"/>
  <c r="C165" i="3"/>
  <c r="E165" i="3" s="1"/>
  <c r="G165" i="3" s="1"/>
  <c r="C166" i="3" l="1"/>
  <c r="E166" i="3" s="1"/>
  <c r="G166" i="3" s="1"/>
  <c r="A167" i="3"/>
  <c r="D166" i="3"/>
  <c r="F166" i="3" s="1"/>
  <c r="B166" i="3"/>
  <c r="A168" i="3" l="1"/>
  <c r="D167" i="3"/>
  <c r="F167" i="3" s="1"/>
  <c r="B167" i="3"/>
  <c r="C167" i="3"/>
  <c r="E167" i="3" s="1"/>
  <c r="G167" i="3" s="1"/>
  <c r="C168" i="3" l="1"/>
  <c r="E168" i="3" s="1"/>
  <c r="G168" i="3" s="1"/>
  <c r="B168" i="3"/>
  <c r="A169" i="3"/>
  <c r="D168" i="3"/>
  <c r="F168" i="3" s="1"/>
  <c r="A170" i="3" l="1"/>
  <c r="D169" i="3"/>
  <c r="F169" i="3" s="1"/>
  <c r="B169" i="3"/>
  <c r="C169" i="3"/>
  <c r="E169" i="3" s="1"/>
  <c r="G169" i="3" s="1"/>
  <c r="C170" i="3" l="1"/>
  <c r="E170" i="3" s="1"/>
  <c r="G170" i="3" s="1"/>
  <c r="A171" i="3"/>
  <c r="D170" i="3"/>
  <c r="F170" i="3" s="1"/>
  <c r="B170" i="3"/>
  <c r="A172" i="3" l="1"/>
  <c r="D171" i="3"/>
  <c r="F171" i="3" s="1"/>
  <c r="B171" i="3"/>
  <c r="C171" i="3"/>
  <c r="E171" i="3" s="1"/>
  <c r="G171" i="3" s="1"/>
  <c r="C172" i="3" l="1"/>
  <c r="E172" i="3" s="1"/>
  <c r="G172" i="3" s="1"/>
  <c r="B172" i="3"/>
  <c r="A173" i="3"/>
  <c r="D172" i="3"/>
  <c r="F172" i="3" s="1"/>
  <c r="A174" i="3" l="1"/>
  <c r="D173" i="3"/>
  <c r="F173" i="3" s="1"/>
  <c r="B173" i="3"/>
  <c r="C173" i="3"/>
  <c r="E173" i="3" s="1"/>
  <c r="G173" i="3" s="1"/>
  <c r="C174" i="3" l="1"/>
  <c r="E174" i="3" s="1"/>
  <c r="G174" i="3" s="1"/>
  <c r="A175" i="3"/>
  <c r="D174" i="3"/>
  <c r="F174" i="3" s="1"/>
  <c r="B174" i="3"/>
  <c r="A176" i="3" l="1"/>
  <c r="D175" i="3"/>
  <c r="F175" i="3" s="1"/>
  <c r="B175" i="3"/>
  <c r="C175" i="3"/>
  <c r="E175" i="3" s="1"/>
  <c r="G175" i="3" s="1"/>
  <c r="C176" i="3" l="1"/>
  <c r="E176" i="3" s="1"/>
  <c r="G176" i="3" s="1"/>
  <c r="B176" i="3"/>
  <c r="A177" i="3"/>
  <c r="D176" i="3"/>
  <c r="F176" i="3" s="1"/>
  <c r="A178" i="3" l="1"/>
  <c r="D177" i="3"/>
  <c r="F177" i="3" s="1"/>
  <c r="B177" i="3"/>
  <c r="C177" i="3"/>
  <c r="E177" i="3" s="1"/>
  <c r="G177" i="3" s="1"/>
  <c r="C178" i="3" l="1"/>
  <c r="E178" i="3" s="1"/>
  <c r="G178" i="3" s="1"/>
  <c r="A179" i="3"/>
  <c r="D178" i="3"/>
  <c r="F178" i="3" s="1"/>
  <c r="B178" i="3"/>
  <c r="A180" i="3" l="1"/>
  <c r="D179" i="3"/>
  <c r="F179" i="3" s="1"/>
  <c r="B179" i="3"/>
  <c r="C179" i="3"/>
  <c r="E179" i="3" s="1"/>
  <c r="G179" i="3" s="1"/>
  <c r="C180" i="3" l="1"/>
  <c r="E180" i="3" s="1"/>
  <c r="G180" i="3" s="1"/>
  <c r="B180" i="3"/>
  <c r="A181" i="3"/>
  <c r="D180" i="3"/>
  <c r="F180" i="3" s="1"/>
  <c r="A182" i="3" l="1"/>
  <c r="D181" i="3"/>
  <c r="F181" i="3" s="1"/>
  <c r="B181" i="3"/>
  <c r="C181" i="3"/>
  <c r="E181" i="3" s="1"/>
  <c r="G181" i="3" s="1"/>
  <c r="C182" i="3" l="1"/>
  <c r="E182" i="3" s="1"/>
  <c r="G182" i="3" s="1"/>
  <c r="A183" i="3"/>
  <c r="D182" i="3"/>
  <c r="F182" i="3" s="1"/>
  <c r="B182" i="3"/>
  <c r="A184" i="3" l="1"/>
  <c r="D183" i="3"/>
  <c r="F183" i="3" s="1"/>
  <c r="B183" i="3"/>
  <c r="C183" i="3"/>
  <c r="E183" i="3" s="1"/>
  <c r="G183" i="3" s="1"/>
  <c r="C184" i="3" l="1"/>
  <c r="E184" i="3" s="1"/>
  <c r="G184" i="3" s="1"/>
  <c r="B184" i="3"/>
  <c r="A185" i="3"/>
  <c r="D184" i="3"/>
  <c r="F184" i="3" s="1"/>
  <c r="A186" i="3" l="1"/>
  <c r="D185" i="3"/>
  <c r="F185" i="3" s="1"/>
  <c r="B185" i="3"/>
  <c r="C185" i="3"/>
  <c r="E185" i="3" s="1"/>
  <c r="G185" i="3" s="1"/>
  <c r="C186" i="3" l="1"/>
  <c r="E186" i="3" s="1"/>
  <c r="G186" i="3" s="1"/>
  <c r="A187" i="3"/>
  <c r="D186" i="3"/>
  <c r="F186" i="3" s="1"/>
  <c r="B186" i="3"/>
  <c r="A188" i="3" l="1"/>
  <c r="D187" i="3"/>
  <c r="F187" i="3" s="1"/>
  <c r="B187" i="3"/>
  <c r="C187" i="3"/>
  <c r="E187" i="3" s="1"/>
  <c r="G187" i="3" s="1"/>
  <c r="C188" i="3" l="1"/>
  <c r="E188" i="3" s="1"/>
  <c r="G188" i="3" s="1"/>
  <c r="B188" i="3"/>
  <c r="A189" i="3"/>
  <c r="D188" i="3"/>
  <c r="F188" i="3" s="1"/>
  <c r="A190" i="3" l="1"/>
  <c r="D189" i="3"/>
  <c r="F189" i="3" s="1"/>
  <c r="B189" i="3"/>
  <c r="C189" i="3"/>
  <c r="E189" i="3" s="1"/>
  <c r="G189" i="3" s="1"/>
  <c r="C190" i="3" l="1"/>
  <c r="E190" i="3" s="1"/>
  <c r="G190" i="3" s="1"/>
  <c r="A191" i="3"/>
  <c r="D190" i="3"/>
  <c r="F190" i="3" s="1"/>
  <c r="B190" i="3"/>
  <c r="A192" i="3" l="1"/>
  <c r="F191" i="3"/>
  <c r="D191" i="3"/>
  <c r="B191" i="3"/>
  <c r="C191" i="3"/>
  <c r="E191" i="3" s="1"/>
  <c r="G191" i="3" s="1"/>
  <c r="E192" i="3" l="1"/>
  <c r="G192" i="3" s="1"/>
  <c r="C192" i="3"/>
  <c r="F192" i="3"/>
  <c r="B192" i="3"/>
  <c r="A193" i="3"/>
  <c r="D192" i="3"/>
  <c r="A194" i="3" l="1"/>
  <c r="F193" i="3"/>
  <c r="D193" i="3"/>
  <c r="B193" i="3"/>
  <c r="C193" i="3"/>
  <c r="E193" i="3" s="1"/>
  <c r="G193" i="3" s="1"/>
  <c r="E194" i="3" l="1"/>
  <c r="G194" i="3" s="1"/>
  <c r="C194" i="3"/>
  <c r="A195" i="3"/>
  <c r="D194" i="3"/>
  <c r="F194" i="3"/>
  <c r="B194" i="3"/>
  <c r="A196" i="3" l="1"/>
  <c r="F195" i="3"/>
  <c r="D195" i="3"/>
  <c r="B195" i="3"/>
  <c r="C195" i="3"/>
  <c r="E195" i="3" s="1"/>
  <c r="G195" i="3" s="1"/>
  <c r="E196" i="3" l="1"/>
  <c r="G196" i="3" s="1"/>
  <c r="C196" i="3"/>
  <c r="F196" i="3"/>
  <c r="B196" i="3"/>
  <c r="A197" i="3"/>
  <c r="D196" i="3"/>
  <c r="A198" i="3" l="1"/>
  <c r="F197" i="3"/>
  <c r="D197" i="3"/>
  <c r="B197" i="3"/>
  <c r="C197" i="3"/>
  <c r="E197" i="3" s="1"/>
  <c r="G197" i="3" s="1"/>
  <c r="E198" i="3" l="1"/>
  <c r="G198" i="3" s="1"/>
  <c r="C198" i="3"/>
  <c r="A199" i="3"/>
  <c r="D198" i="3"/>
  <c r="F198" i="3"/>
  <c r="B198" i="3"/>
  <c r="A200" i="3" l="1"/>
  <c r="F199" i="3"/>
  <c r="D199" i="3"/>
  <c r="B199" i="3"/>
  <c r="C199" i="3"/>
  <c r="E199" i="3" s="1"/>
  <c r="G199" i="3" s="1"/>
  <c r="E200" i="3" l="1"/>
  <c r="G200" i="3" s="1"/>
  <c r="C200" i="3"/>
  <c r="F200" i="3"/>
  <c r="B200" i="3"/>
  <c r="A201" i="3"/>
  <c r="D200" i="3"/>
  <c r="A202" i="3" l="1"/>
  <c r="F201" i="3"/>
  <c r="D201" i="3"/>
  <c r="B201" i="3"/>
  <c r="C201" i="3"/>
  <c r="E201" i="3" s="1"/>
  <c r="G201" i="3" s="1"/>
  <c r="G202" i="3" l="1"/>
  <c r="E202" i="3"/>
  <c r="C202" i="3"/>
  <c r="A203" i="3"/>
  <c r="D202" i="3"/>
  <c r="F202" i="3"/>
  <c r="B202" i="3"/>
  <c r="A204" i="3" l="1"/>
  <c r="F203" i="3"/>
  <c r="D203" i="3"/>
  <c r="B203" i="3"/>
  <c r="E203" i="3"/>
  <c r="G203" i="3"/>
  <c r="C203" i="3"/>
  <c r="G204" i="3" l="1"/>
  <c r="E204" i="3"/>
  <c r="C204" i="3"/>
  <c r="F204" i="3"/>
  <c r="B204" i="3"/>
  <c r="A205" i="3"/>
  <c r="D204" i="3"/>
  <c r="A206" i="3" l="1"/>
  <c r="F205" i="3"/>
  <c r="D205" i="3"/>
  <c r="B205" i="3"/>
  <c r="G205" i="3"/>
  <c r="C205" i="3"/>
  <c r="E205" i="3"/>
  <c r="G206" i="3" l="1"/>
  <c r="E206" i="3"/>
  <c r="C206" i="3"/>
  <c r="A207" i="3"/>
  <c r="D206" i="3"/>
  <c r="F206" i="3"/>
  <c r="B206" i="3"/>
  <c r="A208" i="3" l="1"/>
  <c r="F207" i="3"/>
  <c r="D207" i="3"/>
  <c r="B207" i="3"/>
  <c r="E207" i="3"/>
  <c r="G207" i="3"/>
  <c r="C207" i="3"/>
  <c r="G208" i="3" l="1"/>
  <c r="E208" i="3"/>
  <c r="C208" i="3"/>
  <c r="F208" i="3"/>
  <c r="B208" i="3"/>
  <c r="A209" i="3"/>
  <c r="D208" i="3"/>
  <c r="A210" i="3" l="1"/>
  <c r="F209" i="3"/>
  <c r="D209" i="3"/>
  <c r="B209" i="3"/>
  <c r="G209" i="3"/>
  <c r="C209" i="3"/>
  <c r="E209" i="3"/>
  <c r="G210" i="3" l="1"/>
  <c r="E210" i="3"/>
  <c r="C210" i="3"/>
  <c r="A211" i="3"/>
  <c r="D210" i="3"/>
  <c r="F210" i="3"/>
  <c r="B210" i="3"/>
  <c r="A212" i="3" l="1"/>
  <c r="F211" i="3"/>
  <c r="D211" i="3"/>
  <c r="B211" i="3"/>
  <c r="E211" i="3"/>
  <c r="G211" i="3"/>
  <c r="C211" i="3"/>
  <c r="G212" i="3" l="1"/>
  <c r="E212" i="3"/>
  <c r="C212" i="3"/>
  <c r="F212" i="3"/>
  <c r="B212" i="3"/>
  <c r="A213" i="3"/>
  <c r="D212" i="3"/>
  <c r="A214" i="3" l="1"/>
  <c r="F213" i="3"/>
  <c r="D213" i="3"/>
  <c r="B213" i="3"/>
  <c r="G213" i="3"/>
  <c r="C213" i="3"/>
  <c r="E213" i="3"/>
  <c r="G214" i="3" l="1"/>
  <c r="E214" i="3"/>
  <c r="C214" i="3"/>
  <c r="A215" i="3"/>
  <c r="D214" i="3"/>
  <c r="F214" i="3"/>
  <c r="B214" i="3"/>
  <c r="A216" i="3" l="1"/>
  <c r="F215" i="3"/>
  <c r="D215" i="3"/>
  <c r="B215" i="3"/>
  <c r="E215" i="3"/>
  <c r="G215" i="3"/>
  <c r="C215" i="3"/>
  <c r="G216" i="3" l="1"/>
  <c r="E216" i="3"/>
  <c r="C216" i="3"/>
  <c r="F216" i="3"/>
  <c r="B216" i="3"/>
  <c r="A217" i="3"/>
  <c r="D216" i="3"/>
  <c r="A218" i="3" l="1"/>
  <c r="F217" i="3"/>
  <c r="D217" i="3"/>
  <c r="B217" i="3"/>
  <c r="G217" i="3"/>
  <c r="C217" i="3"/>
  <c r="E217" i="3"/>
  <c r="G218" i="3" l="1"/>
  <c r="E218" i="3"/>
  <c r="C218" i="3"/>
  <c r="A219" i="3"/>
  <c r="D218" i="3"/>
  <c r="F218" i="3"/>
  <c r="B218" i="3"/>
  <c r="A220" i="3" l="1"/>
  <c r="F219" i="3"/>
  <c r="D219" i="3"/>
  <c r="B219" i="3"/>
  <c r="E219" i="3"/>
  <c r="G219" i="3"/>
  <c r="C219" i="3"/>
  <c r="G220" i="3" l="1"/>
  <c r="E220" i="3"/>
  <c r="C220" i="3"/>
  <c r="F220" i="3"/>
  <c r="B220" i="3"/>
  <c r="A221" i="3"/>
  <c r="D220" i="3"/>
  <c r="A222" i="3" l="1"/>
  <c r="F221" i="3"/>
  <c r="D221" i="3"/>
  <c r="B221" i="3"/>
  <c r="G221" i="3"/>
  <c r="C221" i="3"/>
  <c r="E221" i="3"/>
  <c r="G222" i="3" l="1"/>
  <c r="E222" i="3"/>
  <c r="C222" i="3"/>
  <c r="A223" i="3"/>
  <c r="D222" i="3"/>
  <c r="F222" i="3"/>
  <c r="B222" i="3"/>
  <c r="A224" i="3" l="1"/>
  <c r="F223" i="3"/>
  <c r="D223" i="3"/>
  <c r="B223" i="3"/>
  <c r="E223" i="3"/>
  <c r="G223" i="3"/>
  <c r="C223" i="3"/>
  <c r="G224" i="3" l="1"/>
  <c r="E224" i="3"/>
  <c r="C224" i="3"/>
  <c r="F224" i="3"/>
  <c r="B224" i="3"/>
  <c r="A225" i="3"/>
  <c r="D224" i="3"/>
  <c r="A226" i="3" l="1"/>
  <c r="F225" i="3"/>
  <c r="D225" i="3"/>
  <c r="B225" i="3"/>
  <c r="G225" i="3"/>
  <c r="C225" i="3"/>
  <c r="E225" i="3"/>
  <c r="G226" i="3" l="1"/>
  <c r="E226" i="3"/>
  <c r="C226" i="3"/>
  <c r="A227" i="3"/>
  <c r="D226" i="3"/>
  <c r="B226" i="3"/>
  <c r="F226" i="3"/>
  <c r="A228" i="3" l="1"/>
  <c r="F227" i="3"/>
  <c r="D227" i="3"/>
  <c r="B227" i="3"/>
  <c r="E227" i="3"/>
  <c r="C227" i="3"/>
  <c r="G227" i="3"/>
  <c r="G228" i="3" l="1"/>
  <c r="E228" i="3"/>
  <c r="C228" i="3"/>
  <c r="F228" i="3"/>
  <c r="B228" i="3"/>
  <c r="D228" i="3"/>
  <c r="A229" i="3"/>
  <c r="A230" i="3" l="1"/>
  <c r="F229" i="3"/>
  <c r="D229" i="3"/>
  <c r="B229" i="3"/>
  <c r="G229" i="3"/>
  <c r="C229" i="3"/>
  <c r="E229" i="3"/>
  <c r="G230" i="3" l="1"/>
  <c r="E230" i="3"/>
  <c r="C230" i="3"/>
  <c r="A231" i="3"/>
  <c r="D230" i="3"/>
  <c r="F230" i="3"/>
  <c r="B230" i="3"/>
  <c r="A232" i="3" l="1"/>
  <c r="F231" i="3"/>
  <c r="D231" i="3"/>
  <c r="B231" i="3"/>
  <c r="E231" i="3"/>
  <c r="G231" i="3"/>
  <c r="C231" i="3"/>
  <c r="G232" i="3" l="1"/>
  <c r="E232" i="3"/>
  <c r="C232" i="3"/>
  <c r="F232" i="3"/>
  <c r="B232" i="3"/>
  <c r="A233" i="3"/>
  <c r="D232" i="3"/>
  <c r="A234" i="3" l="1"/>
  <c r="F233" i="3"/>
  <c r="D233" i="3"/>
  <c r="B233" i="3"/>
  <c r="G233" i="3"/>
  <c r="C233" i="3"/>
  <c r="E233" i="3"/>
  <c r="G234" i="3" l="1"/>
  <c r="E234" i="3"/>
  <c r="C234" i="3"/>
  <c r="A235" i="3"/>
  <c r="D234" i="3"/>
  <c r="B234" i="3"/>
  <c r="F234" i="3"/>
  <c r="A236" i="3" l="1"/>
  <c r="F235" i="3"/>
  <c r="D235" i="3"/>
  <c r="B235" i="3"/>
  <c r="E235" i="3"/>
  <c r="C235" i="3"/>
  <c r="G235" i="3"/>
  <c r="G236" i="3" l="1"/>
  <c r="E236" i="3"/>
  <c r="C236" i="3"/>
  <c r="F236" i="3"/>
  <c r="B236" i="3"/>
  <c r="D236" i="3"/>
  <c r="A237" i="3"/>
  <c r="A238" i="3" l="1"/>
  <c r="F237" i="3"/>
  <c r="D237" i="3"/>
  <c r="B237" i="3"/>
  <c r="G237" i="3"/>
  <c r="C237" i="3"/>
  <c r="E237" i="3"/>
  <c r="G238" i="3" l="1"/>
  <c r="E238" i="3"/>
  <c r="C238" i="3"/>
  <c r="A239" i="3"/>
  <c r="D238" i="3"/>
  <c r="F238" i="3"/>
  <c r="B238" i="3"/>
  <c r="A240" i="3" l="1"/>
  <c r="F239" i="3"/>
  <c r="D239" i="3"/>
  <c r="B239" i="3"/>
  <c r="E239" i="3"/>
  <c r="G239" i="3"/>
  <c r="C239" i="3"/>
  <c r="G240" i="3" l="1"/>
  <c r="E240" i="3"/>
  <c r="C240" i="3"/>
  <c r="F240" i="3"/>
  <c r="B240" i="3"/>
  <c r="A241" i="3"/>
  <c r="D240" i="3"/>
  <c r="A242" i="3" l="1"/>
  <c r="F241" i="3"/>
  <c r="D241" i="3"/>
  <c r="B241" i="3"/>
  <c r="G241" i="3"/>
  <c r="C241" i="3"/>
  <c r="E241" i="3"/>
  <c r="G242" i="3" l="1"/>
  <c r="E242" i="3"/>
  <c r="C242" i="3"/>
  <c r="A243" i="3"/>
  <c r="D242" i="3"/>
  <c r="B242" i="3"/>
  <c r="F242" i="3"/>
  <c r="A244" i="3" l="1"/>
  <c r="F243" i="3"/>
  <c r="D243" i="3"/>
  <c r="B243" i="3"/>
  <c r="E243" i="3"/>
  <c r="C243" i="3"/>
  <c r="G243" i="3"/>
  <c r="G244" i="3" l="1"/>
  <c r="E244" i="3"/>
  <c r="C244" i="3"/>
  <c r="F244" i="3"/>
  <c r="B244" i="3"/>
  <c r="D244" i="3"/>
  <c r="A245" i="3"/>
  <c r="A246" i="3" l="1"/>
  <c r="F245" i="3"/>
  <c r="D245" i="3"/>
  <c r="B245" i="3"/>
  <c r="G245" i="3"/>
  <c r="C245" i="3"/>
  <c r="E245" i="3"/>
  <c r="G246" i="3" l="1"/>
  <c r="E246" i="3"/>
  <c r="C246" i="3"/>
  <c r="A247" i="3"/>
  <c r="D246" i="3"/>
  <c r="F246" i="3"/>
  <c r="B246" i="3"/>
  <c r="A248" i="3" l="1"/>
  <c r="F247" i="3"/>
  <c r="D247" i="3"/>
  <c r="B247" i="3"/>
  <c r="E247" i="3"/>
  <c r="G247" i="3"/>
  <c r="C247" i="3"/>
  <c r="G248" i="3" l="1"/>
  <c r="E248" i="3"/>
  <c r="C248" i="3"/>
  <c r="F248" i="3"/>
  <c r="B248" i="3"/>
  <c r="A249" i="3"/>
  <c r="D248" i="3"/>
  <c r="A250" i="3" l="1"/>
  <c r="F249" i="3"/>
  <c r="D249" i="3"/>
  <c r="B249" i="3"/>
  <c r="G249" i="3"/>
  <c r="C249" i="3"/>
  <c r="E249" i="3"/>
  <c r="G250" i="3" l="1"/>
  <c r="E250" i="3"/>
  <c r="C250" i="3"/>
  <c r="A251" i="3"/>
  <c r="D250" i="3"/>
  <c r="B250" i="3"/>
  <c r="F250" i="3"/>
  <c r="A252" i="3" l="1"/>
  <c r="F251" i="3"/>
  <c r="D251" i="3"/>
  <c r="B251" i="3"/>
  <c r="E251" i="3"/>
  <c r="C251" i="3"/>
  <c r="G251" i="3"/>
  <c r="G252" i="3" l="1"/>
  <c r="E252" i="3"/>
  <c r="C252" i="3"/>
  <c r="F252" i="3"/>
  <c r="B252" i="3"/>
  <c r="A253" i="3"/>
  <c r="D252" i="3"/>
  <c r="A254" i="3" l="1"/>
  <c r="F253" i="3"/>
  <c r="D253" i="3"/>
  <c r="B253" i="3"/>
  <c r="G253" i="3"/>
  <c r="C253" i="3"/>
  <c r="E253" i="3"/>
  <c r="G254" i="3" l="1"/>
  <c r="E254" i="3"/>
  <c r="C254" i="3"/>
  <c r="A255" i="3"/>
  <c r="D254" i="3"/>
  <c r="F254" i="3"/>
  <c r="B254" i="3"/>
  <c r="A256" i="3" l="1"/>
  <c r="F255" i="3"/>
  <c r="D255" i="3"/>
  <c r="B255" i="3"/>
  <c r="E255" i="3"/>
  <c r="G255" i="3"/>
  <c r="C255" i="3"/>
  <c r="G256" i="3" l="1"/>
  <c r="E256" i="3"/>
  <c r="C256" i="3"/>
  <c r="F256" i="3"/>
  <c r="B256" i="3"/>
  <c r="A257" i="3"/>
  <c r="D256" i="3"/>
  <c r="A258" i="3" l="1"/>
  <c r="F257" i="3"/>
  <c r="D257" i="3"/>
  <c r="B257" i="3"/>
  <c r="G257" i="3"/>
  <c r="C257" i="3"/>
  <c r="E257" i="3"/>
  <c r="G258" i="3" l="1"/>
  <c r="E258" i="3"/>
  <c r="C258" i="3"/>
  <c r="A259" i="3"/>
  <c r="D258" i="3"/>
  <c r="F258" i="3"/>
  <c r="B258" i="3"/>
  <c r="A260" i="3" l="1"/>
  <c r="F259" i="3"/>
  <c r="D259" i="3"/>
  <c r="B259" i="3"/>
  <c r="E259" i="3"/>
  <c r="G259" i="3"/>
  <c r="C259" i="3"/>
  <c r="G260" i="3" l="1"/>
  <c r="E260" i="3"/>
  <c r="C260" i="3"/>
  <c r="F260" i="3"/>
  <c r="B260" i="3"/>
  <c r="A261" i="3"/>
  <c r="D260" i="3"/>
  <c r="A262" i="3" l="1"/>
  <c r="F261" i="3"/>
  <c r="D261" i="3"/>
  <c r="B261" i="3"/>
  <c r="G261" i="3"/>
  <c r="C261" i="3"/>
  <c r="E261" i="3"/>
  <c r="G262" i="3" l="1"/>
  <c r="E262" i="3"/>
  <c r="C262" i="3"/>
  <c r="A263" i="3"/>
  <c r="D262" i="3"/>
  <c r="F262" i="3"/>
  <c r="B262" i="3"/>
  <c r="A264" i="3" l="1"/>
  <c r="F263" i="3"/>
  <c r="D263" i="3"/>
  <c r="B263" i="3"/>
  <c r="E263" i="3"/>
  <c r="G263" i="3"/>
  <c r="C263" i="3"/>
  <c r="G264" i="3" l="1"/>
  <c r="E264" i="3"/>
  <c r="C264" i="3"/>
  <c r="F264" i="3"/>
  <c r="B264" i="3"/>
  <c r="A265" i="3"/>
  <c r="D264" i="3"/>
  <c r="A266" i="3" l="1"/>
  <c r="F265" i="3"/>
  <c r="D265" i="3"/>
  <c r="B265" i="3"/>
  <c r="G265" i="3"/>
  <c r="C265" i="3"/>
  <c r="E265" i="3"/>
  <c r="G266" i="3" l="1"/>
  <c r="E266" i="3"/>
  <c r="C266" i="3"/>
  <c r="A267" i="3"/>
  <c r="D266" i="3"/>
  <c r="F266" i="3"/>
  <c r="B266" i="3"/>
  <c r="A268" i="3" l="1"/>
  <c r="F267" i="3"/>
  <c r="D267" i="3"/>
  <c r="B267" i="3"/>
  <c r="E267" i="3"/>
  <c r="G267" i="3"/>
  <c r="C267" i="3"/>
  <c r="G268" i="3" l="1"/>
  <c r="E268" i="3"/>
  <c r="C268" i="3"/>
  <c r="F268" i="3"/>
  <c r="B268" i="3"/>
  <c r="A269" i="3"/>
  <c r="D268" i="3"/>
  <c r="A270" i="3" l="1"/>
  <c r="F269" i="3"/>
  <c r="D269" i="3"/>
  <c r="B269" i="3"/>
  <c r="G269" i="3"/>
  <c r="C269" i="3"/>
  <c r="E269" i="3"/>
  <c r="G270" i="3" l="1"/>
  <c r="E270" i="3"/>
  <c r="C270" i="3"/>
  <c r="A271" i="3"/>
  <c r="D270" i="3"/>
  <c r="F270" i="3"/>
  <c r="B270" i="3"/>
  <c r="A272" i="3" l="1"/>
  <c r="F271" i="3"/>
  <c r="D271" i="3"/>
  <c r="B271" i="3"/>
  <c r="E271" i="3"/>
  <c r="G271" i="3"/>
  <c r="C271" i="3"/>
  <c r="G272" i="3" l="1"/>
  <c r="E272" i="3"/>
  <c r="C272" i="3"/>
  <c r="F272" i="3"/>
  <c r="B272" i="3"/>
  <c r="A273" i="3"/>
  <c r="D272" i="3"/>
  <c r="A274" i="3" l="1"/>
  <c r="F273" i="3"/>
  <c r="D273" i="3"/>
  <c r="B273" i="3"/>
  <c r="G273" i="3"/>
  <c r="C273" i="3"/>
  <c r="E273" i="3"/>
  <c r="G274" i="3" l="1"/>
  <c r="E274" i="3"/>
  <c r="C274" i="3"/>
  <c r="A275" i="3"/>
  <c r="D274" i="3"/>
  <c r="F274" i="3"/>
  <c r="B274" i="3"/>
  <c r="A276" i="3" l="1"/>
  <c r="F275" i="3"/>
  <c r="D275" i="3"/>
  <c r="B275" i="3"/>
  <c r="E275" i="3"/>
  <c r="G275" i="3"/>
  <c r="C275" i="3"/>
  <c r="G276" i="3" l="1"/>
  <c r="E276" i="3"/>
  <c r="C276" i="3"/>
  <c r="F276" i="3"/>
  <c r="B276" i="3"/>
  <c r="A277" i="3"/>
  <c r="D276" i="3"/>
  <c r="A278" i="3" l="1"/>
  <c r="F277" i="3"/>
  <c r="D277" i="3"/>
  <c r="B277" i="3"/>
  <c r="G277" i="3"/>
  <c r="C277" i="3"/>
  <c r="E277" i="3"/>
  <c r="G278" i="3" l="1"/>
  <c r="E278" i="3"/>
  <c r="C278" i="3"/>
  <c r="A279" i="3"/>
  <c r="D278" i="3"/>
  <c r="F278" i="3"/>
  <c r="B278" i="3"/>
  <c r="A280" i="3" l="1"/>
  <c r="F279" i="3"/>
  <c r="D279" i="3"/>
  <c r="B279" i="3"/>
  <c r="E279" i="3"/>
  <c r="G279" i="3"/>
  <c r="C279" i="3"/>
  <c r="G280" i="3" l="1"/>
  <c r="E280" i="3"/>
  <c r="C280" i="3"/>
  <c r="F280" i="3"/>
  <c r="B280" i="3"/>
  <c r="A281" i="3"/>
  <c r="D280" i="3"/>
  <c r="A282" i="3" l="1"/>
  <c r="F281" i="3"/>
  <c r="D281" i="3"/>
  <c r="B281" i="3"/>
  <c r="G281" i="3"/>
  <c r="C281" i="3"/>
  <c r="E281" i="3"/>
  <c r="G282" i="3" l="1"/>
  <c r="E282" i="3"/>
  <c r="C282" i="3"/>
  <c r="A283" i="3"/>
  <c r="D282" i="3"/>
  <c r="F282" i="3"/>
  <c r="B282" i="3"/>
  <c r="A284" i="3" l="1"/>
  <c r="F283" i="3"/>
  <c r="D283" i="3"/>
  <c r="B283" i="3"/>
  <c r="E283" i="3"/>
  <c r="G283" i="3"/>
  <c r="C283" i="3"/>
  <c r="G284" i="3" l="1"/>
  <c r="E284" i="3"/>
  <c r="C284" i="3"/>
  <c r="F284" i="3"/>
  <c r="B284" i="3"/>
  <c r="A285" i="3"/>
  <c r="D284" i="3"/>
  <c r="A286" i="3" l="1"/>
  <c r="F285" i="3"/>
  <c r="D285" i="3"/>
  <c r="B285" i="3"/>
  <c r="G285" i="3"/>
  <c r="C285" i="3"/>
  <c r="E285" i="3"/>
  <c r="G286" i="3" l="1"/>
  <c r="E286" i="3"/>
  <c r="C286" i="3"/>
  <c r="A287" i="3"/>
  <c r="D286" i="3"/>
  <c r="F286" i="3"/>
  <c r="B286" i="3"/>
  <c r="A288" i="3" l="1"/>
  <c r="F287" i="3"/>
  <c r="D287" i="3"/>
  <c r="B287" i="3"/>
  <c r="E287" i="3"/>
  <c r="G287" i="3"/>
  <c r="C287" i="3"/>
  <c r="G288" i="3" l="1"/>
  <c r="E288" i="3"/>
  <c r="C288" i="3"/>
  <c r="F288" i="3"/>
  <c r="B288" i="3"/>
  <c r="A289" i="3"/>
  <c r="D288" i="3"/>
  <c r="A290" i="3" l="1"/>
  <c r="F289" i="3"/>
  <c r="D289" i="3"/>
  <c r="B289" i="3"/>
  <c r="G289" i="3"/>
  <c r="C289" i="3"/>
  <c r="E289" i="3"/>
  <c r="G290" i="3" l="1"/>
  <c r="E290" i="3"/>
  <c r="C290" i="3"/>
  <c r="A291" i="3"/>
  <c r="D290" i="3"/>
  <c r="F290" i="3"/>
  <c r="B290" i="3"/>
  <c r="A292" i="3" l="1"/>
  <c r="F291" i="3"/>
  <c r="D291" i="3"/>
  <c r="B291" i="3"/>
  <c r="E291" i="3"/>
  <c r="G291" i="3"/>
  <c r="C291" i="3"/>
  <c r="G292" i="3" l="1"/>
  <c r="E292" i="3"/>
  <c r="C292" i="3"/>
  <c r="F292" i="3"/>
  <c r="B292" i="3"/>
  <c r="A293" i="3"/>
  <c r="D292" i="3"/>
  <c r="A294" i="3" l="1"/>
  <c r="F293" i="3"/>
  <c r="D293" i="3"/>
  <c r="B293" i="3"/>
  <c r="G293" i="3"/>
  <c r="C293" i="3"/>
  <c r="E293" i="3"/>
  <c r="G294" i="3" l="1"/>
  <c r="E294" i="3"/>
  <c r="C294" i="3"/>
  <c r="A295" i="3"/>
  <c r="D294" i="3"/>
  <c r="F294" i="3"/>
  <c r="B294" i="3"/>
  <c r="A296" i="3" l="1"/>
  <c r="F295" i="3"/>
  <c r="D295" i="3"/>
  <c r="B295" i="3"/>
  <c r="E295" i="3"/>
  <c r="G295" i="3"/>
  <c r="C295" i="3"/>
  <c r="G296" i="3" l="1"/>
  <c r="E296" i="3"/>
  <c r="C296" i="3"/>
  <c r="F296" i="3"/>
  <c r="B296" i="3"/>
  <c r="A297" i="3"/>
  <c r="D296" i="3"/>
  <c r="A298" i="3" l="1"/>
  <c r="F297" i="3"/>
  <c r="D297" i="3"/>
  <c r="B297" i="3"/>
  <c r="G297" i="3"/>
  <c r="C297" i="3"/>
  <c r="E297" i="3"/>
  <c r="G298" i="3" l="1"/>
  <c r="E298" i="3"/>
  <c r="C298" i="3"/>
  <c r="A299" i="3"/>
  <c r="D298" i="3"/>
  <c r="F298" i="3"/>
  <c r="B298" i="3"/>
  <c r="A300" i="3" l="1"/>
  <c r="F299" i="3"/>
  <c r="D299" i="3"/>
  <c r="B299" i="3"/>
  <c r="E299" i="3"/>
  <c r="G299" i="3"/>
  <c r="C299" i="3"/>
  <c r="G300" i="3" l="1"/>
  <c r="E300" i="3"/>
  <c r="C300" i="3"/>
  <c r="F300" i="3"/>
  <c r="B300" i="3"/>
  <c r="A301" i="3"/>
  <c r="D300" i="3"/>
  <c r="A302" i="3" l="1"/>
  <c r="F301" i="3"/>
  <c r="D301" i="3"/>
  <c r="B301" i="3"/>
  <c r="G301" i="3"/>
  <c r="C301" i="3"/>
  <c r="E301" i="3"/>
  <c r="G302" i="3" l="1"/>
  <c r="E302" i="3"/>
  <c r="C302" i="3"/>
  <c r="A303" i="3"/>
  <c r="D302" i="3"/>
  <c r="F302" i="3"/>
  <c r="B302" i="3"/>
  <c r="A304" i="3" l="1"/>
  <c r="F303" i="3"/>
  <c r="D303" i="3"/>
  <c r="B303" i="3"/>
  <c r="E303" i="3"/>
  <c r="G303" i="3"/>
  <c r="C303" i="3"/>
  <c r="G304" i="3" l="1"/>
  <c r="E304" i="3"/>
  <c r="C304" i="3"/>
  <c r="F304" i="3"/>
  <c r="B304" i="3"/>
  <c r="A305" i="3"/>
  <c r="D304" i="3"/>
  <c r="A306" i="3" l="1"/>
  <c r="F305" i="3"/>
  <c r="D305" i="3"/>
  <c r="B305" i="3"/>
  <c r="G305" i="3"/>
  <c r="C305" i="3"/>
  <c r="E305" i="3"/>
  <c r="G306" i="3" l="1"/>
  <c r="E306" i="3"/>
  <c r="C306" i="3"/>
  <c r="A307" i="3"/>
  <c r="D306" i="3"/>
  <c r="F306" i="3"/>
  <c r="B306" i="3"/>
  <c r="A308" i="3" l="1"/>
  <c r="F307" i="3"/>
  <c r="D307" i="3"/>
  <c r="B307" i="3"/>
  <c r="E307" i="3"/>
  <c r="G307" i="3"/>
  <c r="C307" i="3"/>
  <c r="G308" i="3" l="1"/>
  <c r="E308" i="3"/>
  <c r="C308" i="3"/>
  <c r="F308" i="3"/>
  <c r="B308" i="3"/>
  <c r="A309" i="3"/>
  <c r="D308" i="3"/>
  <c r="A310" i="3" l="1"/>
  <c r="F309" i="3"/>
  <c r="D309" i="3"/>
  <c r="B309" i="3"/>
  <c r="G309" i="3"/>
  <c r="C309" i="3"/>
  <c r="E309" i="3"/>
  <c r="G310" i="3" l="1"/>
  <c r="E310" i="3"/>
  <c r="C310" i="3"/>
  <c r="A311" i="3"/>
  <c r="D310" i="3"/>
  <c r="F310" i="3"/>
  <c r="B310" i="3"/>
  <c r="A312" i="3" l="1"/>
  <c r="F311" i="3"/>
  <c r="D311" i="3"/>
  <c r="B311" i="3"/>
  <c r="E311" i="3"/>
  <c r="G311" i="3"/>
  <c r="C311" i="3"/>
  <c r="G312" i="3" l="1"/>
  <c r="E312" i="3"/>
  <c r="C312" i="3"/>
  <c r="F312" i="3"/>
  <c r="B312" i="3"/>
  <c r="A313" i="3"/>
  <c r="D312" i="3"/>
  <c r="A314" i="3" l="1"/>
  <c r="F313" i="3"/>
  <c r="D313" i="3"/>
  <c r="B313" i="3"/>
  <c r="G313" i="3"/>
  <c r="C313" i="3"/>
  <c r="E313" i="3"/>
  <c r="G314" i="3" l="1"/>
  <c r="E314" i="3"/>
  <c r="C314" i="3"/>
  <c r="A315" i="3"/>
  <c r="D314" i="3"/>
  <c r="F314" i="3"/>
  <c r="B314" i="3"/>
  <c r="A316" i="3" l="1"/>
  <c r="F315" i="3"/>
  <c r="D315" i="3"/>
  <c r="B315" i="3"/>
  <c r="E315" i="3"/>
  <c r="G315" i="3"/>
  <c r="C315" i="3"/>
  <c r="G316" i="3" l="1"/>
  <c r="E316" i="3"/>
  <c r="C316" i="3"/>
  <c r="F316" i="3"/>
  <c r="B316" i="3"/>
  <c r="A317" i="3"/>
  <c r="D316" i="3"/>
  <c r="A318" i="3" l="1"/>
  <c r="F317" i="3"/>
  <c r="D317" i="3"/>
  <c r="B317" i="3"/>
  <c r="G317" i="3"/>
  <c r="C317" i="3"/>
  <c r="E317" i="3"/>
  <c r="G318" i="3" l="1"/>
  <c r="E318" i="3"/>
  <c r="C318" i="3"/>
  <c r="A319" i="3"/>
  <c r="D318" i="3"/>
  <c r="F318" i="3"/>
  <c r="B318" i="3"/>
  <c r="A320" i="3" l="1"/>
  <c r="F319" i="3"/>
  <c r="D319" i="3"/>
  <c r="B319" i="3"/>
  <c r="E319" i="3"/>
  <c r="G319" i="3"/>
  <c r="C319" i="3"/>
  <c r="G320" i="3" l="1"/>
  <c r="E320" i="3"/>
  <c r="C320" i="3"/>
  <c r="F320" i="3"/>
  <c r="B320" i="3"/>
  <c r="A321" i="3"/>
  <c r="D320" i="3"/>
  <c r="A322" i="3" l="1"/>
  <c r="F321" i="3"/>
  <c r="D321" i="3"/>
  <c r="B321" i="3"/>
  <c r="G321" i="3"/>
  <c r="C321" i="3"/>
  <c r="E321" i="3"/>
  <c r="G322" i="3" l="1"/>
  <c r="E322" i="3"/>
  <c r="C322" i="3"/>
  <c r="A323" i="3"/>
  <c r="D322" i="3"/>
  <c r="F322" i="3"/>
  <c r="B322" i="3"/>
  <c r="A324" i="3" l="1"/>
  <c r="F323" i="3"/>
  <c r="D323" i="3"/>
  <c r="B323" i="3"/>
  <c r="E323" i="3"/>
  <c r="G323" i="3"/>
  <c r="C323" i="3"/>
  <c r="G324" i="3" l="1"/>
  <c r="E324" i="3"/>
  <c r="C324" i="3"/>
  <c r="F324" i="3"/>
  <c r="B324" i="3"/>
  <c r="A325" i="3"/>
  <c r="D324" i="3"/>
  <c r="A326" i="3" l="1"/>
  <c r="F325" i="3"/>
  <c r="D325" i="3"/>
  <c r="B325" i="3"/>
  <c r="G325" i="3"/>
  <c r="C325" i="3"/>
  <c r="E325" i="3"/>
  <c r="G326" i="3" l="1"/>
  <c r="E326" i="3"/>
  <c r="C326" i="3"/>
  <c r="A327" i="3"/>
  <c r="D326" i="3"/>
  <c r="F326" i="3"/>
  <c r="B326" i="3"/>
  <c r="A328" i="3" l="1"/>
  <c r="F327" i="3"/>
  <c r="D327" i="3"/>
  <c r="B327" i="3"/>
  <c r="E327" i="3"/>
  <c r="G327" i="3"/>
  <c r="C327" i="3"/>
  <c r="G328" i="3" l="1"/>
  <c r="E328" i="3"/>
  <c r="C328" i="3"/>
  <c r="F328" i="3"/>
  <c r="B328" i="3"/>
  <c r="A329" i="3"/>
  <c r="D328" i="3"/>
  <c r="A330" i="3" l="1"/>
  <c r="F329" i="3"/>
  <c r="D329" i="3"/>
  <c r="B329" i="3"/>
  <c r="G329" i="3"/>
  <c r="C329" i="3"/>
  <c r="E329" i="3"/>
  <c r="G330" i="3" l="1"/>
  <c r="E330" i="3"/>
  <c r="C330" i="3"/>
  <c r="A331" i="3"/>
  <c r="D330" i="3"/>
  <c r="F330" i="3"/>
  <c r="B330" i="3"/>
  <c r="A332" i="3" l="1"/>
  <c r="F331" i="3"/>
  <c r="D331" i="3"/>
  <c r="B331" i="3"/>
  <c r="E331" i="3"/>
  <c r="G331" i="3"/>
  <c r="C331" i="3"/>
  <c r="G332" i="3" l="1"/>
  <c r="E332" i="3"/>
  <c r="C332" i="3"/>
  <c r="F332" i="3"/>
  <c r="B332" i="3"/>
  <c r="A333" i="3"/>
  <c r="D332" i="3"/>
  <c r="A334" i="3" l="1"/>
  <c r="F333" i="3"/>
  <c r="D333" i="3"/>
  <c r="B333" i="3"/>
  <c r="G333" i="3"/>
  <c r="C333" i="3"/>
  <c r="E333" i="3"/>
  <c r="G334" i="3" l="1"/>
  <c r="E334" i="3"/>
  <c r="C334" i="3"/>
  <c r="A335" i="3"/>
  <c r="D334" i="3"/>
  <c r="F334" i="3"/>
  <c r="B334" i="3"/>
  <c r="A336" i="3" l="1"/>
  <c r="F335" i="3"/>
  <c r="D335" i="3"/>
  <c r="B335" i="3"/>
  <c r="E335" i="3"/>
  <c r="G335" i="3"/>
  <c r="C335" i="3"/>
  <c r="G336" i="3" l="1"/>
  <c r="E336" i="3"/>
  <c r="C336" i="3"/>
  <c r="F336" i="3"/>
  <c r="B336" i="3"/>
  <c r="A337" i="3"/>
  <c r="D336" i="3"/>
  <c r="A338" i="3" l="1"/>
  <c r="F337" i="3"/>
  <c r="D337" i="3"/>
  <c r="B337" i="3"/>
  <c r="G337" i="3"/>
  <c r="C337" i="3"/>
  <c r="E337" i="3"/>
  <c r="G338" i="3" l="1"/>
  <c r="E338" i="3"/>
  <c r="C338" i="3"/>
  <c r="A339" i="3"/>
  <c r="D338" i="3"/>
  <c r="F338" i="3"/>
  <c r="B338" i="3"/>
  <c r="A340" i="3" l="1"/>
  <c r="F339" i="3"/>
  <c r="D339" i="3"/>
  <c r="B339" i="3"/>
  <c r="E339" i="3"/>
  <c r="G339" i="3"/>
  <c r="C339" i="3"/>
  <c r="G340" i="3" l="1"/>
  <c r="E340" i="3"/>
  <c r="C340" i="3"/>
  <c r="F340" i="3"/>
  <c r="B340" i="3"/>
  <c r="A341" i="3"/>
  <c r="D340" i="3"/>
  <c r="A342" i="3" l="1"/>
  <c r="F341" i="3"/>
  <c r="D341" i="3"/>
  <c r="B341" i="3"/>
  <c r="G341" i="3"/>
  <c r="C341" i="3"/>
  <c r="E341" i="3"/>
  <c r="G342" i="3" l="1"/>
  <c r="E342" i="3"/>
  <c r="C342" i="3"/>
  <c r="A343" i="3"/>
  <c r="D342" i="3"/>
  <c r="F342" i="3"/>
  <c r="B342" i="3"/>
  <c r="A344" i="3" l="1"/>
  <c r="F343" i="3"/>
  <c r="D343" i="3"/>
  <c r="B343" i="3"/>
  <c r="E343" i="3"/>
  <c r="G343" i="3"/>
  <c r="C343" i="3"/>
  <c r="G344" i="3" l="1"/>
  <c r="E344" i="3"/>
  <c r="C344" i="3"/>
  <c r="F344" i="3"/>
  <c r="B344" i="3"/>
  <c r="A345" i="3"/>
  <c r="D344" i="3"/>
  <c r="A346" i="3" l="1"/>
  <c r="F345" i="3"/>
  <c r="D345" i="3"/>
  <c r="B345" i="3"/>
  <c r="G345" i="3"/>
  <c r="C345" i="3"/>
  <c r="E345" i="3"/>
  <c r="G346" i="3" l="1"/>
  <c r="E346" i="3"/>
  <c r="C346" i="3"/>
  <c r="A347" i="3"/>
  <c r="D346" i="3"/>
  <c r="F346" i="3"/>
  <c r="B346" i="3"/>
  <c r="A348" i="3" l="1"/>
  <c r="F347" i="3"/>
  <c r="D347" i="3"/>
  <c r="B347" i="3"/>
  <c r="E347" i="3"/>
  <c r="G347" i="3"/>
  <c r="C347" i="3"/>
  <c r="G348" i="3" l="1"/>
  <c r="E348" i="3"/>
  <c r="C348" i="3"/>
  <c r="F348" i="3"/>
  <c r="B348" i="3"/>
  <c r="A349" i="3"/>
  <c r="D348" i="3"/>
  <c r="A350" i="3" l="1"/>
  <c r="F349" i="3"/>
  <c r="D349" i="3"/>
  <c r="B349" i="3"/>
  <c r="G349" i="3"/>
  <c r="C349" i="3"/>
  <c r="E349" i="3"/>
  <c r="G350" i="3" l="1"/>
  <c r="E350" i="3"/>
  <c r="C350" i="3"/>
  <c r="A351" i="3"/>
  <c r="D350" i="3"/>
  <c r="F350" i="3"/>
  <c r="B350" i="3"/>
  <c r="A352" i="3" l="1"/>
  <c r="F351" i="3"/>
  <c r="D351" i="3"/>
  <c r="B351" i="3"/>
  <c r="E351" i="3"/>
  <c r="G351" i="3"/>
  <c r="C351" i="3"/>
  <c r="G352" i="3" l="1"/>
  <c r="E352" i="3"/>
  <c r="C352" i="3"/>
  <c r="F352" i="3"/>
  <c r="B352" i="3"/>
  <c r="A353" i="3"/>
  <c r="D352" i="3"/>
  <c r="A354" i="3" l="1"/>
  <c r="F353" i="3"/>
  <c r="D353" i="3"/>
  <c r="B353" i="3"/>
  <c r="G353" i="3"/>
  <c r="C353" i="3"/>
  <c r="E353" i="3"/>
  <c r="G354" i="3" l="1"/>
  <c r="E354" i="3"/>
  <c r="C354" i="3"/>
  <c r="A355" i="3"/>
  <c r="D354" i="3"/>
  <c r="F354" i="3"/>
  <c r="B354" i="3"/>
  <c r="A356" i="3" l="1"/>
  <c r="F355" i="3"/>
  <c r="D355" i="3"/>
  <c r="B355" i="3"/>
  <c r="E355" i="3"/>
  <c r="G355" i="3"/>
  <c r="C355" i="3"/>
  <c r="G356" i="3" l="1"/>
  <c r="E356" i="3"/>
  <c r="C356" i="3"/>
  <c r="F356" i="3"/>
  <c r="B356" i="3"/>
  <c r="A357" i="3"/>
  <c r="D356" i="3"/>
  <c r="A358" i="3" l="1"/>
  <c r="F357" i="3"/>
  <c r="D357" i="3"/>
  <c r="B357" i="3"/>
  <c r="G357" i="3"/>
  <c r="C357" i="3"/>
  <c r="E357" i="3"/>
  <c r="G358" i="3" l="1"/>
  <c r="E358" i="3"/>
  <c r="C358" i="3"/>
  <c r="A359" i="3"/>
  <c r="D358" i="3"/>
  <c r="F358" i="3"/>
  <c r="B358" i="3"/>
  <c r="A360" i="3" l="1"/>
  <c r="F359" i="3"/>
  <c r="D359" i="3"/>
  <c r="B359" i="3"/>
  <c r="E359" i="3"/>
  <c r="G359" i="3"/>
  <c r="C359" i="3"/>
  <c r="G360" i="3" l="1"/>
  <c r="E360" i="3"/>
  <c r="C360" i="3"/>
  <c r="F360" i="3"/>
  <c r="B360" i="3"/>
  <c r="A361" i="3"/>
  <c r="D360" i="3"/>
  <c r="A362" i="3" l="1"/>
  <c r="F361" i="3"/>
  <c r="D361" i="3"/>
  <c r="B361" i="3"/>
  <c r="G361" i="3"/>
  <c r="C361" i="3"/>
  <c r="E361" i="3"/>
  <c r="G362" i="3" l="1"/>
  <c r="E362" i="3"/>
  <c r="C362" i="3"/>
  <c r="A363" i="3"/>
  <c r="D362" i="3"/>
  <c r="F362" i="3"/>
  <c r="B362" i="3"/>
  <c r="A364" i="3" l="1"/>
  <c r="F363" i="3"/>
  <c r="D363" i="3"/>
  <c r="B363" i="3"/>
  <c r="E363" i="3"/>
  <c r="G363" i="3"/>
  <c r="C363" i="3"/>
  <c r="G364" i="3" l="1"/>
  <c r="E364" i="3"/>
  <c r="C364" i="3"/>
  <c r="F364" i="3"/>
  <c r="B364" i="3"/>
  <c r="A365" i="3"/>
  <c r="D364" i="3"/>
  <c r="A366" i="3" l="1"/>
  <c r="F365" i="3"/>
  <c r="D365" i="3"/>
  <c r="B365" i="3"/>
  <c r="G365" i="3"/>
  <c r="C365" i="3"/>
  <c r="E365" i="3"/>
  <c r="G366" i="3" l="1"/>
  <c r="E366" i="3"/>
  <c r="C366" i="3"/>
  <c r="A367" i="3"/>
  <c r="D366" i="3"/>
  <c r="F366" i="3"/>
  <c r="B366" i="3"/>
  <c r="G367" i="3" l="1"/>
  <c r="E367" i="3"/>
  <c r="C367" i="3"/>
  <c r="F367" i="3"/>
  <c r="B367" i="3"/>
  <c r="A368" i="3"/>
  <c r="D367" i="3"/>
  <c r="A369" i="3" l="1"/>
  <c r="F368" i="3"/>
  <c r="D368" i="3"/>
  <c r="B368" i="3"/>
  <c r="G368" i="3"/>
  <c r="C368" i="3"/>
  <c r="E368" i="3"/>
  <c r="G369" i="3" l="1"/>
  <c r="E369" i="3"/>
  <c r="C369" i="3"/>
  <c r="A370" i="3"/>
  <c r="D369" i="3"/>
  <c r="B369" i="3"/>
  <c r="F369" i="3"/>
  <c r="A371" i="3" l="1"/>
  <c r="F370" i="3"/>
  <c r="D370" i="3"/>
  <c r="B370" i="3"/>
  <c r="E370" i="3"/>
  <c r="C370" i="3"/>
  <c r="G370" i="3"/>
  <c r="G371" i="3" l="1"/>
  <c r="E371" i="3"/>
  <c r="C371" i="3"/>
  <c r="F371" i="3"/>
  <c r="B371" i="3"/>
  <c r="D371" i="3"/>
  <c r="A372" i="3"/>
  <c r="A373" i="3" l="1"/>
  <c r="F372" i="3"/>
  <c r="D372" i="3"/>
  <c r="B372" i="3"/>
  <c r="G372" i="3"/>
  <c r="C372" i="3"/>
  <c r="E372" i="3"/>
  <c r="G373" i="3" l="1"/>
  <c r="E373" i="3"/>
  <c r="C373" i="3"/>
  <c r="A374" i="3"/>
  <c r="D373" i="3"/>
  <c r="F373" i="3"/>
  <c r="B373" i="3"/>
  <c r="A375" i="3" l="1"/>
  <c r="F374" i="3"/>
  <c r="D374" i="3"/>
  <c r="B374" i="3"/>
  <c r="E374" i="3"/>
  <c r="G374" i="3"/>
  <c r="C374" i="3"/>
  <c r="G375" i="3" l="1"/>
  <c r="E375" i="3"/>
  <c r="C375" i="3"/>
  <c r="F375" i="3"/>
  <c r="B375" i="3"/>
  <c r="A376" i="3"/>
  <c r="D375" i="3"/>
  <c r="A377" i="3" l="1"/>
  <c r="F376" i="3"/>
  <c r="D376" i="3"/>
  <c r="B376" i="3"/>
  <c r="G376" i="3"/>
  <c r="C376" i="3"/>
  <c r="E376" i="3"/>
  <c r="G377" i="3" l="1"/>
  <c r="E377" i="3"/>
  <c r="C377" i="3"/>
  <c r="A378" i="3"/>
  <c r="D377" i="3"/>
  <c r="B377" i="3"/>
  <c r="F377" i="3"/>
  <c r="A379" i="3" l="1"/>
  <c r="F378" i="3"/>
  <c r="D378" i="3"/>
  <c r="B378" i="3"/>
  <c r="E378" i="3"/>
  <c r="C378" i="3"/>
  <c r="G378" i="3"/>
  <c r="G379" i="3" l="1"/>
  <c r="E379" i="3"/>
  <c r="C379" i="3"/>
  <c r="F379" i="3"/>
  <c r="B379" i="3"/>
  <c r="D379" i="3"/>
  <c r="A380" i="3"/>
  <c r="A381" i="3" l="1"/>
  <c r="F380" i="3"/>
  <c r="D380" i="3"/>
  <c r="B380" i="3"/>
  <c r="G380" i="3"/>
  <c r="C380" i="3"/>
  <c r="E380" i="3"/>
  <c r="G381" i="3" l="1"/>
  <c r="E381" i="3"/>
  <c r="C381" i="3"/>
  <c r="A382" i="3"/>
  <c r="D381" i="3"/>
  <c r="F381" i="3"/>
  <c r="B381" i="3"/>
  <c r="A383" i="3" l="1"/>
  <c r="F382" i="3"/>
  <c r="D382" i="3"/>
  <c r="B382" i="3"/>
  <c r="E382" i="3"/>
  <c r="G382" i="3"/>
  <c r="C382" i="3"/>
  <c r="G383" i="3" l="1"/>
  <c r="E383" i="3"/>
  <c r="C383" i="3"/>
  <c r="F383" i="3"/>
  <c r="B383" i="3"/>
  <c r="A384" i="3"/>
  <c r="D383" i="3"/>
  <c r="A385" i="3" l="1"/>
  <c r="F384" i="3"/>
  <c r="D384" i="3"/>
  <c r="B384" i="3"/>
  <c r="G384" i="3"/>
  <c r="C384" i="3"/>
  <c r="E384" i="3"/>
  <c r="G385" i="3" l="1"/>
  <c r="E385" i="3"/>
  <c r="C385" i="3"/>
  <c r="A386" i="3"/>
  <c r="D385" i="3"/>
  <c r="B385" i="3"/>
  <c r="F385" i="3"/>
  <c r="A387" i="3" l="1"/>
  <c r="F386" i="3"/>
  <c r="D386" i="3"/>
  <c r="B386" i="3"/>
  <c r="E386" i="3"/>
  <c r="C386" i="3"/>
  <c r="G386" i="3"/>
  <c r="G387" i="3" l="1"/>
  <c r="E387" i="3"/>
  <c r="C387" i="3"/>
  <c r="F387" i="3"/>
  <c r="B387" i="3"/>
  <c r="D387" i="3"/>
  <c r="A388" i="3"/>
  <c r="A389" i="3" l="1"/>
  <c r="F388" i="3"/>
  <c r="D388" i="3"/>
  <c r="B388" i="3"/>
  <c r="G388" i="3"/>
  <c r="C388" i="3"/>
  <c r="E388" i="3"/>
  <c r="G389" i="3" l="1"/>
  <c r="E389" i="3"/>
  <c r="C389" i="3"/>
  <c r="A390" i="3"/>
  <c r="D389" i="3"/>
  <c r="F389" i="3"/>
  <c r="B389" i="3"/>
  <c r="A391" i="3" l="1"/>
  <c r="F390" i="3"/>
  <c r="D390" i="3"/>
  <c r="B390" i="3"/>
  <c r="E390" i="3"/>
  <c r="G390" i="3"/>
  <c r="C390" i="3"/>
  <c r="G391" i="3" l="1"/>
  <c r="E391" i="3"/>
  <c r="C391" i="3"/>
  <c r="F391" i="3"/>
  <c r="B391" i="3"/>
  <c r="A392" i="3"/>
  <c r="D391" i="3"/>
  <c r="A393" i="3" l="1"/>
  <c r="F392" i="3"/>
  <c r="D392" i="3"/>
  <c r="B392" i="3"/>
  <c r="G392" i="3"/>
  <c r="C392" i="3"/>
  <c r="E392" i="3"/>
  <c r="G393" i="3" l="1"/>
  <c r="E393" i="3"/>
  <c r="C393" i="3"/>
  <c r="A394" i="3"/>
  <c r="D393" i="3"/>
  <c r="B393" i="3"/>
  <c r="F393" i="3"/>
  <c r="A395" i="3" l="1"/>
  <c r="F394" i="3"/>
  <c r="D394" i="3"/>
  <c r="B394" i="3"/>
  <c r="E394" i="3"/>
  <c r="C394" i="3"/>
  <c r="G394" i="3"/>
  <c r="G395" i="3" l="1"/>
  <c r="E395" i="3"/>
  <c r="C395" i="3"/>
  <c r="F395" i="3"/>
  <c r="B395" i="3"/>
  <c r="D395" i="3"/>
  <c r="A396" i="3"/>
  <c r="A397" i="3" l="1"/>
  <c r="F396" i="3"/>
  <c r="D396" i="3"/>
  <c r="B396" i="3"/>
  <c r="G396" i="3"/>
  <c r="C396" i="3"/>
  <c r="E396" i="3"/>
  <c r="G397" i="3" l="1"/>
  <c r="E397" i="3"/>
  <c r="C397" i="3"/>
  <c r="A398" i="3"/>
  <c r="D397" i="3"/>
  <c r="F397" i="3"/>
  <c r="B397" i="3"/>
  <c r="A399" i="3" l="1"/>
  <c r="F398" i="3"/>
  <c r="D398" i="3"/>
  <c r="B398" i="3"/>
  <c r="E398" i="3"/>
  <c r="G398" i="3"/>
  <c r="C398" i="3"/>
  <c r="G399" i="3" l="1"/>
  <c r="E399" i="3"/>
  <c r="C399" i="3"/>
  <c r="F399" i="3"/>
  <c r="B399" i="3"/>
  <c r="A400" i="3"/>
  <c r="D399" i="3"/>
  <c r="A401" i="3" l="1"/>
  <c r="F400" i="3"/>
  <c r="D400" i="3"/>
  <c r="B400" i="3"/>
  <c r="G400" i="3"/>
  <c r="C400" i="3"/>
  <c r="E400" i="3"/>
  <c r="G401" i="3" l="1"/>
  <c r="E401" i="3"/>
  <c r="C401" i="3"/>
  <c r="A402" i="3"/>
  <c r="D401" i="3"/>
  <c r="B401" i="3"/>
  <c r="F401" i="3"/>
  <c r="A403" i="3" l="1"/>
  <c r="F402" i="3"/>
  <c r="D402" i="3"/>
  <c r="B402" i="3"/>
  <c r="E402" i="3"/>
  <c r="C402" i="3"/>
  <c r="G402" i="3"/>
  <c r="G403" i="3" l="1"/>
  <c r="E403" i="3"/>
  <c r="C403" i="3"/>
  <c r="F403" i="3"/>
  <c r="B403" i="3"/>
  <c r="D403" i="3"/>
  <c r="A404" i="3"/>
  <c r="A405" i="3" l="1"/>
  <c r="F404" i="3"/>
  <c r="D404" i="3"/>
  <c r="B404" i="3"/>
  <c r="G404" i="3"/>
  <c r="C404" i="3"/>
  <c r="E404" i="3"/>
  <c r="G405" i="3" l="1"/>
  <c r="E405" i="3"/>
  <c r="C405" i="3"/>
  <c r="A406" i="3"/>
  <c r="D405" i="3"/>
  <c r="F405" i="3"/>
  <c r="B405" i="3"/>
  <c r="A407" i="3" l="1"/>
  <c r="F406" i="3"/>
  <c r="D406" i="3"/>
  <c r="B406" i="3"/>
  <c r="E406" i="3"/>
  <c r="G406" i="3"/>
  <c r="C406" i="3"/>
  <c r="G407" i="3" l="1"/>
  <c r="E407" i="3"/>
  <c r="C407" i="3"/>
  <c r="F407" i="3"/>
  <c r="B407" i="3"/>
  <c r="A408" i="3"/>
  <c r="D407" i="3"/>
  <c r="A409" i="3" l="1"/>
  <c r="F408" i="3"/>
  <c r="D408" i="3"/>
  <c r="B408" i="3"/>
  <c r="G408" i="3"/>
  <c r="C408" i="3"/>
  <c r="E408" i="3"/>
  <c r="G409" i="3" l="1"/>
  <c r="E409" i="3"/>
  <c r="C409" i="3"/>
  <c r="A410" i="3"/>
  <c r="D409" i="3"/>
  <c r="B409" i="3"/>
  <c r="F409" i="3"/>
  <c r="A411" i="3" l="1"/>
  <c r="F410" i="3"/>
  <c r="D410" i="3"/>
  <c r="B410" i="3"/>
  <c r="E410" i="3"/>
  <c r="C410" i="3"/>
  <c r="G410" i="3"/>
  <c r="G411" i="3" l="1"/>
  <c r="E411" i="3"/>
  <c r="C411" i="3"/>
  <c r="F411" i="3"/>
  <c r="B411" i="3"/>
  <c r="D411" i="3"/>
  <c r="A412" i="3"/>
  <c r="A413" i="3" l="1"/>
  <c r="F412" i="3"/>
  <c r="D412" i="3"/>
  <c r="B412" i="3"/>
  <c r="G412" i="3"/>
  <c r="C412" i="3"/>
  <c r="E412" i="3"/>
  <c r="G413" i="3" l="1"/>
  <c r="E413" i="3"/>
  <c r="C413" i="3"/>
  <c r="A414" i="3"/>
  <c r="D413" i="3"/>
  <c r="F413" i="3"/>
  <c r="B413" i="3"/>
  <c r="A415" i="3" l="1"/>
  <c r="F414" i="3"/>
  <c r="D414" i="3"/>
  <c r="B414" i="3"/>
  <c r="E414" i="3"/>
  <c r="G414" i="3"/>
  <c r="C414" i="3"/>
  <c r="G415" i="3" l="1"/>
  <c r="E415" i="3"/>
  <c r="C415" i="3"/>
  <c r="F415" i="3"/>
  <c r="B415" i="3"/>
  <c r="A416" i="3"/>
  <c r="D415" i="3"/>
  <c r="A417" i="3" l="1"/>
  <c r="F416" i="3"/>
  <c r="D416" i="3"/>
  <c r="B416" i="3"/>
  <c r="G416" i="3"/>
  <c r="C416" i="3"/>
  <c r="E416" i="3"/>
  <c r="G417" i="3" l="1"/>
  <c r="E417" i="3"/>
  <c r="C417" i="3"/>
  <c r="A418" i="3"/>
  <c r="D417" i="3"/>
  <c r="B417" i="3"/>
  <c r="F417" i="3"/>
  <c r="A419" i="3" l="1"/>
  <c r="F418" i="3"/>
  <c r="D418" i="3"/>
  <c r="B418" i="3"/>
  <c r="E418" i="3"/>
  <c r="C418" i="3"/>
  <c r="G418" i="3"/>
  <c r="G419" i="3" l="1"/>
  <c r="E419" i="3"/>
  <c r="C419" i="3"/>
  <c r="F419" i="3"/>
  <c r="B419" i="3"/>
  <c r="D419" i="3"/>
  <c r="A420" i="3"/>
  <c r="A421" i="3" l="1"/>
  <c r="F420" i="3"/>
  <c r="D420" i="3"/>
  <c r="B420" i="3"/>
  <c r="G420" i="3"/>
  <c r="C420" i="3"/>
  <c r="E420" i="3"/>
  <c r="G421" i="3" l="1"/>
  <c r="E421" i="3"/>
  <c r="C421" i="3"/>
  <c r="A422" i="3"/>
  <c r="D421" i="3"/>
  <c r="F421" i="3"/>
  <c r="B421" i="3"/>
  <c r="A423" i="3" l="1"/>
  <c r="F422" i="3"/>
  <c r="D422" i="3"/>
  <c r="B422" i="3"/>
  <c r="E422" i="3"/>
  <c r="G422" i="3"/>
  <c r="C422" i="3"/>
  <c r="G423" i="3" l="1"/>
  <c r="E423" i="3"/>
  <c r="C423" i="3"/>
  <c r="F423" i="3"/>
  <c r="B423" i="3"/>
  <c r="A424" i="3"/>
  <c r="D423" i="3"/>
  <c r="A425" i="3" l="1"/>
  <c r="F424" i="3"/>
  <c r="D424" i="3"/>
  <c r="B424" i="3"/>
  <c r="G424" i="3"/>
  <c r="C424" i="3"/>
  <c r="E424" i="3"/>
  <c r="G425" i="3" l="1"/>
  <c r="E425" i="3"/>
  <c r="C425" i="3"/>
  <c r="A426" i="3"/>
  <c r="D425" i="3"/>
  <c r="B425" i="3"/>
  <c r="F425" i="3"/>
  <c r="A427" i="3" l="1"/>
  <c r="F426" i="3"/>
  <c r="D426" i="3"/>
  <c r="B426" i="3"/>
  <c r="E426" i="3"/>
  <c r="C426" i="3"/>
  <c r="G426" i="3"/>
  <c r="G427" i="3" l="1"/>
  <c r="E427" i="3"/>
  <c r="C427" i="3"/>
  <c r="F427" i="3"/>
  <c r="B427" i="3"/>
  <c r="D427" i="3"/>
  <c r="A428" i="3"/>
  <c r="A429" i="3" l="1"/>
  <c r="F428" i="3"/>
  <c r="D428" i="3"/>
  <c r="B428" i="3"/>
  <c r="G428" i="3"/>
  <c r="C428" i="3"/>
  <c r="E428" i="3"/>
  <c r="G429" i="3" l="1"/>
  <c r="E429" i="3"/>
  <c r="C429" i="3"/>
  <c r="A430" i="3"/>
  <c r="D429" i="3"/>
  <c r="F429" i="3"/>
  <c r="B429" i="3"/>
  <c r="A431" i="3" l="1"/>
  <c r="F430" i="3"/>
  <c r="D430" i="3"/>
  <c r="B430" i="3"/>
  <c r="E430" i="3"/>
  <c r="G430" i="3"/>
  <c r="C430" i="3"/>
  <c r="G431" i="3" l="1"/>
  <c r="E431" i="3"/>
  <c r="C431" i="3"/>
  <c r="F431" i="3"/>
  <c r="B431" i="3"/>
  <c r="A432" i="3"/>
  <c r="D431" i="3"/>
  <c r="A433" i="3" l="1"/>
  <c r="F432" i="3"/>
  <c r="D432" i="3"/>
  <c r="B432" i="3"/>
  <c r="G432" i="3"/>
  <c r="C432" i="3"/>
  <c r="E432" i="3"/>
  <c r="G433" i="3" l="1"/>
  <c r="E433" i="3"/>
  <c r="C433" i="3"/>
  <c r="A434" i="3"/>
  <c r="D433" i="3"/>
  <c r="B433" i="3"/>
  <c r="F433" i="3"/>
  <c r="A435" i="3" l="1"/>
  <c r="F434" i="3"/>
  <c r="D434" i="3"/>
  <c r="B434" i="3"/>
  <c r="E434" i="3"/>
  <c r="C434" i="3"/>
  <c r="G434" i="3"/>
  <c r="G435" i="3" l="1"/>
  <c r="E435" i="3"/>
  <c r="C435" i="3"/>
  <c r="F435" i="3"/>
  <c r="B435" i="3"/>
  <c r="D435" i="3"/>
  <c r="A436" i="3"/>
  <c r="A437" i="3" l="1"/>
  <c r="F436" i="3"/>
  <c r="D436" i="3"/>
  <c r="B436" i="3"/>
  <c r="G436" i="3"/>
  <c r="C436" i="3"/>
  <c r="E436" i="3"/>
  <c r="G437" i="3" l="1"/>
  <c r="E437" i="3"/>
  <c r="C437" i="3"/>
  <c r="A438" i="3"/>
  <c r="D437" i="3"/>
  <c r="F437" i="3"/>
  <c r="B437" i="3"/>
  <c r="A439" i="3" l="1"/>
  <c r="F438" i="3"/>
  <c r="D438" i="3"/>
  <c r="B438" i="3"/>
  <c r="E438" i="3"/>
  <c r="G438" i="3"/>
  <c r="C438" i="3"/>
  <c r="G439" i="3" l="1"/>
  <c r="E439" i="3"/>
  <c r="C439" i="3"/>
  <c r="F439" i="3"/>
  <c r="B439" i="3"/>
  <c r="A440" i="3"/>
  <c r="D439" i="3"/>
  <c r="A441" i="3" l="1"/>
  <c r="F440" i="3"/>
  <c r="D440" i="3"/>
  <c r="E440" i="3"/>
  <c r="B440" i="3"/>
  <c r="C440" i="3"/>
  <c r="G440" i="3"/>
  <c r="G441" i="3" l="1"/>
  <c r="E441" i="3"/>
  <c r="C441" i="3"/>
  <c r="F441" i="3"/>
  <c r="B441" i="3"/>
  <c r="D441" i="3"/>
  <c r="A442" i="3"/>
  <c r="A443" i="3" l="1"/>
  <c r="F442" i="3"/>
  <c r="D442" i="3"/>
  <c r="B442" i="3"/>
  <c r="G442" i="3"/>
  <c r="C442" i="3"/>
  <c r="E442" i="3"/>
  <c r="G443" i="3" l="1"/>
  <c r="E443" i="3"/>
  <c r="C443" i="3"/>
  <c r="A444" i="3"/>
  <c r="D443" i="3"/>
  <c r="F443" i="3"/>
  <c r="B443" i="3"/>
  <c r="A445" i="3" l="1"/>
  <c r="F444" i="3"/>
  <c r="D444" i="3"/>
  <c r="B444" i="3"/>
  <c r="E444" i="3"/>
  <c r="G444" i="3"/>
  <c r="C444" i="3"/>
  <c r="G445" i="3" l="1"/>
  <c r="E445" i="3"/>
  <c r="C445" i="3"/>
  <c r="F445" i="3"/>
  <c r="B445" i="3"/>
  <c r="A446" i="3"/>
  <c r="D445" i="3"/>
  <c r="A447" i="3" l="1"/>
  <c r="F446" i="3"/>
  <c r="D446" i="3"/>
  <c r="B446" i="3"/>
  <c r="G446" i="3"/>
  <c r="C446" i="3"/>
  <c r="E446" i="3"/>
  <c r="G447" i="3" l="1"/>
  <c r="E447" i="3"/>
  <c r="C447" i="3"/>
  <c r="A448" i="3"/>
  <c r="D447" i="3"/>
  <c r="B447" i="3"/>
  <c r="F447" i="3"/>
  <c r="A449" i="3" l="1"/>
  <c r="F448" i="3"/>
  <c r="D448" i="3"/>
  <c r="B448" i="3"/>
  <c r="E448" i="3"/>
  <c r="C448" i="3"/>
  <c r="G448" i="3"/>
  <c r="G449" i="3" l="1"/>
  <c r="E449" i="3"/>
  <c r="C449" i="3"/>
  <c r="F449" i="3"/>
  <c r="B449" i="3"/>
  <c r="D449" i="3"/>
  <c r="A450" i="3"/>
  <c r="A451" i="3" l="1"/>
  <c r="F450" i="3"/>
  <c r="D450" i="3"/>
  <c r="B450" i="3"/>
  <c r="G450" i="3"/>
  <c r="C450" i="3"/>
  <c r="E450" i="3"/>
  <c r="G451" i="3" l="1"/>
  <c r="E451" i="3"/>
  <c r="C451" i="3"/>
  <c r="A452" i="3"/>
  <c r="D451" i="3"/>
  <c r="F451" i="3"/>
  <c r="B451" i="3"/>
  <c r="A453" i="3" l="1"/>
  <c r="F452" i="3"/>
  <c r="D452" i="3"/>
  <c r="B452" i="3"/>
  <c r="E452" i="3"/>
  <c r="G452" i="3"/>
  <c r="C452" i="3"/>
  <c r="G453" i="3" l="1"/>
  <c r="E453" i="3"/>
  <c r="C453" i="3"/>
  <c r="F453" i="3"/>
  <c r="B453" i="3"/>
  <c r="A454" i="3"/>
  <c r="D453" i="3"/>
  <c r="A455" i="3" l="1"/>
  <c r="F454" i="3"/>
  <c r="D454" i="3"/>
  <c r="B454" i="3"/>
  <c r="G454" i="3"/>
  <c r="C454" i="3"/>
  <c r="E454" i="3"/>
  <c r="G455" i="3" l="1"/>
  <c r="E455" i="3"/>
  <c r="C455" i="3"/>
  <c r="A456" i="3"/>
  <c r="D455" i="3"/>
  <c r="B455" i="3"/>
  <c r="F455" i="3"/>
  <c r="A457" i="3" l="1"/>
  <c r="F456" i="3"/>
  <c r="D456" i="3"/>
  <c r="B456" i="3"/>
  <c r="E456" i="3"/>
  <c r="C456" i="3"/>
  <c r="G456" i="3"/>
  <c r="G457" i="3" l="1"/>
  <c r="E457" i="3"/>
  <c r="C457" i="3"/>
  <c r="F457" i="3"/>
  <c r="B457" i="3"/>
  <c r="D457" i="3"/>
  <c r="A458" i="3"/>
  <c r="A459" i="3" l="1"/>
  <c r="F458" i="3"/>
  <c r="D458" i="3"/>
  <c r="B458" i="3"/>
  <c r="G458" i="3"/>
  <c r="C458" i="3"/>
  <c r="E458" i="3"/>
  <c r="G459" i="3" l="1"/>
  <c r="E459" i="3"/>
  <c r="C459" i="3"/>
  <c r="A460" i="3"/>
  <c r="D459" i="3"/>
  <c r="F459" i="3"/>
  <c r="B459" i="3"/>
  <c r="A461" i="3" l="1"/>
  <c r="F460" i="3"/>
  <c r="D460" i="3"/>
  <c r="B460" i="3"/>
  <c r="E460" i="3"/>
  <c r="G460" i="3"/>
  <c r="C460" i="3"/>
  <c r="G461" i="3" l="1"/>
  <c r="E461" i="3"/>
  <c r="C461" i="3"/>
  <c r="F461" i="3"/>
  <c r="B461" i="3"/>
  <c r="A462" i="3"/>
  <c r="D461" i="3"/>
  <c r="A463" i="3" l="1"/>
  <c r="F462" i="3"/>
  <c r="D462" i="3"/>
  <c r="B462" i="3"/>
  <c r="G462" i="3"/>
  <c r="C462" i="3"/>
  <c r="E462" i="3"/>
  <c r="G463" i="3" l="1"/>
  <c r="E463" i="3"/>
  <c r="C463" i="3"/>
  <c r="A464" i="3"/>
  <c r="D463" i="3"/>
  <c r="B463" i="3"/>
  <c r="F463" i="3"/>
  <c r="A465" i="3" l="1"/>
  <c r="F464" i="3"/>
  <c r="D464" i="3"/>
  <c r="B464" i="3"/>
  <c r="E464" i="3"/>
  <c r="C464" i="3"/>
  <c r="G464" i="3"/>
  <c r="G465" i="3" l="1"/>
  <c r="E465" i="3"/>
  <c r="C465" i="3"/>
  <c r="F465" i="3"/>
  <c r="B465" i="3"/>
  <c r="D465" i="3"/>
  <c r="A466" i="3"/>
  <c r="A467" i="3" l="1"/>
  <c r="F466" i="3"/>
  <c r="D466" i="3"/>
  <c r="B466" i="3"/>
  <c r="G466" i="3"/>
  <c r="C466" i="3"/>
  <c r="E466" i="3"/>
  <c r="G467" i="3" l="1"/>
  <c r="E467" i="3"/>
  <c r="C467" i="3"/>
  <c r="A468" i="3"/>
  <c r="D467" i="3"/>
  <c r="F467" i="3"/>
  <c r="B467" i="3"/>
  <c r="A469" i="3" l="1"/>
  <c r="F468" i="3"/>
  <c r="D468" i="3"/>
  <c r="B468" i="3"/>
  <c r="E468" i="3"/>
  <c r="G468" i="3"/>
  <c r="C468" i="3"/>
  <c r="G469" i="3" l="1"/>
  <c r="E469" i="3"/>
  <c r="C469" i="3"/>
  <c r="F469" i="3"/>
  <c r="B469" i="3"/>
  <c r="A470" i="3"/>
  <c r="D469" i="3"/>
  <c r="A471" i="3" l="1"/>
  <c r="F470" i="3"/>
  <c r="D470" i="3"/>
  <c r="B470" i="3"/>
  <c r="G470" i="3"/>
  <c r="C470" i="3"/>
  <c r="E470" i="3"/>
  <c r="G471" i="3" l="1"/>
  <c r="E471" i="3"/>
  <c r="C471" i="3"/>
  <c r="A472" i="3"/>
  <c r="D471" i="3"/>
  <c r="B471" i="3"/>
  <c r="F471" i="3"/>
  <c r="A473" i="3" l="1"/>
  <c r="F472" i="3"/>
  <c r="D472" i="3"/>
  <c r="B472" i="3"/>
  <c r="E472" i="3"/>
  <c r="C472" i="3"/>
  <c r="G472" i="3"/>
  <c r="G473" i="3" l="1"/>
  <c r="E473" i="3"/>
  <c r="C473" i="3"/>
  <c r="F473" i="3"/>
  <c r="B473" i="3"/>
  <c r="D473" i="3"/>
  <c r="A474" i="3"/>
  <c r="A475" i="3" l="1"/>
  <c r="F474" i="3"/>
  <c r="D474" i="3"/>
  <c r="B474" i="3"/>
  <c r="G474" i="3"/>
  <c r="C474" i="3"/>
  <c r="E474" i="3"/>
  <c r="G475" i="3" l="1"/>
  <c r="E475" i="3"/>
  <c r="C475" i="3"/>
  <c r="A476" i="3"/>
  <c r="D475" i="3"/>
  <c r="F475" i="3"/>
  <c r="B475" i="3"/>
  <c r="G476" i="3" l="1"/>
  <c r="F476" i="3"/>
  <c r="D476" i="3"/>
  <c r="B476" i="3"/>
  <c r="E476" i="3"/>
  <c r="A477" i="3"/>
  <c r="C476" i="3"/>
  <c r="A478" i="3" l="1"/>
  <c r="F477" i="3"/>
  <c r="D477" i="3"/>
  <c r="B477" i="3"/>
  <c r="G477" i="3"/>
  <c r="C477" i="3"/>
  <c r="E477" i="3"/>
  <c r="G478" i="3" l="1"/>
  <c r="E478" i="3"/>
  <c r="C478" i="3"/>
  <c r="A479" i="3"/>
  <c r="D478" i="3"/>
  <c r="F478" i="3"/>
  <c r="B478" i="3"/>
  <c r="A480" i="3" l="1"/>
  <c r="F479" i="3"/>
  <c r="D479" i="3"/>
  <c r="B479" i="3"/>
  <c r="E479" i="3"/>
  <c r="G479" i="3"/>
  <c r="C479" i="3"/>
  <c r="G480" i="3" l="1"/>
  <c r="E480" i="3"/>
  <c r="C480" i="3"/>
  <c r="F480" i="3"/>
  <c r="B480" i="3"/>
  <c r="A481" i="3"/>
  <c r="D480" i="3"/>
  <c r="A482" i="3" l="1"/>
  <c r="F481" i="3"/>
  <c r="D481" i="3"/>
  <c r="B481" i="3"/>
  <c r="G481" i="3"/>
  <c r="C481" i="3"/>
  <c r="E481" i="3"/>
  <c r="G482" i="3" l="1"/>
  <c r="E482" i="3"/>
  <c r="C482" i="3"/>
  <c r="A483" i="3"/>
  <c r="D482" i="3"/>
  <c r="B482" i="3"/>
  <c r="F482" i="3"/>
  <c r="A484" i="3" l="1"/>
  <c r="F483" i="3"/>
  <c r="D483" i="3"/>
  <c r="B483" i="3"/>
  <c r="E483" i="3"/>
  <c r="C483" i="3"/>
  <c r="G483" i="3"/>
  <c r="G484" i="3" l="1"/>
  <c r="E484" i="3"/>
  <c r="C484" i="3"/>
  <c r="F484" i="3"/>
  <c r="B484" i="3"/>
  <c r="D484" i="3"/>
  <c r="A485" i="3"/>
  <c r="A486" i="3" l="1"/>
  <c r="F485" i="3"/>
  <c r="D485" i="3"/>
  <c r="B485" i="3"/>
  <c r="G485" i="3"/>
  <c r="C485" i="3"/>
  <c r="E485" i="3"/>
  <c r="G486" i="3" l="1"/>
  <c r="E486" i="3"/>
  <c r="C486" i="3"/>
  <c r="A487" i="3"/>
  <c r="D486" i="3"/>
  <c r="F486" i="3"/>
  <c r="B486" i="3"/>
  <c r="A488" i="3" l="1"/>
  <c r="F487" i="3"/>
  <c r="D487" i="3"/>
  <c r="B487" i="3"/>
  <c r="E487" i="3"/>
  <c r="G487" i="3"/>
  <c r="C487" i="3"/>
  <c r="G488" i="3" l="1"/>
  <c r="E488" i="3"/>
  <c r="C488" i="3"/>
  <c r="F488" i="3"/>
  <c r="B488" i="3"/>
  <c r="A489" i="3"/>
  <c r="D488" i="3"/>
  <c r="A490" i="3" l="1"/>
  <c r="F489" i="3"/>
  <c r="D489" i="3"/>
  <c r="B489" i="3"/>
  <c r="G489" i="3"/>
  <c r="C489" i="3"/>
  <c r="E489" i="3"/>
  <c r="G490" i="3" l="1"/>
  <c r="E490" i="3"/>
  <c r="C490" i="3"/>
  <c r="A491" i="3"/>
  <c r="D490" i="3"/>
  <c r="B490" i="3"/>
  <c r="F490" i="3"/>
  <c r="A492" i="3" l="1"/>
  <c r="F491" i="3"/>
  <c r="D491" i="3"/>
  <c r="B491" i="3"/>
  <c r="E491" i="3"/>
  <c r="C491" i="3"/>
  <c r="G491" i="3"/>
  <c r="G492" i="3" l="1"/>
  <c r="E492" i="3"/>
  <c r="C492" i="3"/>
  <c r="F492" i="3"/>
  <c r="B492" i="3"/>
  <c r="D492" i="3"/>
  <c r="A493" i="3"/>
  <c r="A494" i="3" l="1"/>
  <c r="F493" i="3"/>
  <c r="D493" i="3"/>
  <c r="B493" i="3"/>
  <c r="G493" i="3"/>
  <c r="C493" i="3"/>
  <c r="E493" i="3"/>
  <c r="G494" i="3" l="1"/>
  <c r="E494" i="3"/>
  <c r="C494" i="3"/>
  <c r="A495" i="3"/>
  <c r="D494" i="3"/>
  <c r="F494" i="3"/>
  <c r="B494" i="3"/>
  <c r="A496" i="3" l="1"/>
  <c r="F495" i="3"/>
  <c r="D495" i="3"/>
  <c r="B495" i="3"/>
  <c r="E495" i="3"/>
  <c r="G495" i="3"/>
  <c r="C495" i="3"/>
  <c r="G496" i="3" l="1"/>
  <c r="E496" i="3"/>
  <c r="C496" i="3"/>
  <c r="F496" i="3"/>
  <c r="B496" i="3"/>
  <c r="A497" i="3"/>
  <c r="D496" i="3"/>
  <c r="A498" i="3" l="1"/>
  <c r="F497" i="3"/>
  <c r="D497" i="3"/>
  <c r="B497" i="3"/>
  <c r="G497" i="3"/>
  <c r="C497" i="3"/>
  <c r="E497" i="3"/>
  <c r="G498" i="3" l="1"/>
  <c r="E498" i="3"/>
  <c r="C498" i="3"/>
  <c r="A499" i="3"/>
  <c r="D498" i="3"/>
  <c r="B498" i="3"/>
  <c r="F498" i="3"/>
  <c r="A500" i="3" l="1"/>
  <c r="F499" i="3"/>
  <c r="D499" i="3"/>
  <c r="B499" i="3"/>
  <c r="E499" i="3"/>
  <c r="C499" i="3"/>
  <c r="G499" i="3"/>
  <c r="G500" i="3" l="1"/>
  <c r="E500" i="3"/>
  <c r="C500" i="3"/>
  <c r="F500" i="3"/>
  <c r="B500" i="3"/>
  <c r="D500" i="3"/>
  <c r="G46" i="2" l="1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<sst xmlns="http://schemas.openxmlformats.org/spreadsheetml/2006/main" count="217" uniqueCount="116">
  <si>
    <t>Product Name</t>
  </si>
  <si>
    <t>Product Code</t>
  </si>
  <si>
    <t>Qty On Hold</t>
  </si>
  <si>
    <t>Qty On Hand</t>
  </si>
  <si>
    <t>Standard Cost</t>
  </si>
  <si>
    <t>List Price</t>
  </si>
  <si>
    <t>Value</t>
  </si>
  <si>
    <t>Northwind Traders Chai</t>
  </si>
  <si>
    <t>NWTB-1</t>
  </si>
  <si>
    <t>Northwind Traders Syrup</t>
  </si>
  <si>
    <t>NWTCO-3</t>
  </si>
  <si>
    <t>Northwind Traders Cajun Seasoning</t>
  </si>
  <si>
    <t>NWTCO-4</t>
  </si>
  <si>
    <t>Northwind Traders Olive Oil</t>
  </si>
  <si>
    <t>NWTO-5</t>
  </si>
  <si>
    <t>Northwind Traders Boysenberry Spread</t>
  </si>
  <si>
    <t>NWTJP-6</t>
  </si>
  <si>
    <t>Northwind Traders Dried Pears</t>
  </si>
  <si>
    <t>NWTDFN-7</t>
  </si>
  <si>
    <t>Northwind Traders Curry Sauce</t>
  </si>
  <si>
    <t>NWTS-8</t>
  </si>
  <si>
    <t>Northwind Traders Walnuts</t>
  </si>
  <si>
    <t>NWTDFN-14</t>
  </si>
  <si>
    <t>Northwind Traders Fruit Cocktail</t>
  </si>
  <si>
    <t>NWTCFV-17</t>
  </si>
  <si>
    <t>Northwind Traders Chocolate Biscuits Mix</t>
  </si>
  <si>
    <t>NWTBGM-19</t>
  </si>
  <si>
    <t>Northwind Traders Marmalade</t>
  </si>
  <si>
    <t>Northwind Traders Scones</t>
  </si>
  <si>
    <t>NWTBGM-21</t>
  </si>
  <si>
    <t>Northwind Traders Beer</t>
  </si>
  <si>
    <t>NWTB-34</t>
  </si>
  <si>
    <t>Northwind Traders Crab Meat</t>
  </si>
  <si>
    <t>NWTCM-40</t>
  </si>
  <si>
    <t>Northwind Traders Clam Chowder</t>
  </si>
  <si>
    <t>NWTSO-41</t>
  </si>
  <si>
    <t>Northwind Traders Coffee</t>
  </si>
  <si>
    <t>NWTB-43</t>
  </si>
  <si>
    <t>Northwind Traders Chocolate</t>
  </si>
  <si>
    <t>NWTCA-48</t>
  </si>
  <si>
    <t>Northwind Traders Dried Apples</t>
  </si>
  <si>
    <t>NWTDFN-51</t>
  </si>
  <si>
    <t>Northwind Traders Long Grain Rice</t>
  </si>
  <si>
    <t>NWTG-52</t>
  </si>
  <si>
    <t>Northwind Traders Gnocchi</t>
  </si>
  <si>
    <t>NWTP-56</t>
  </si>
  <si>
    <t>Northwind Traders Ravioli</t>
  </si>
  <si>
    <t>NWTP-57</t>
  </si>
  <si>
    <t>Northwind Traders Hot Pepper Sauce</t>
  </si>
  <si>
    <t>NWTS-65</t>
  </si>
  <si>
    <t>Northwind Traders Tomato Sauce</t>
  </si>
  <si>
    <t>NWTS-66</t>
  </si>
  <si>
    <t>Northwind Traders Mozzarella</t>
  </si>
  <si>
    <t>NWTD-72</t>
  </si>
  <si>
    <t>Northwind Traders Almonds</t>
  </si>
  <si>
    <t>NWTDFN-74</t>
  </si>
  <si>
    <t>Northwind Traders Mustard</t>
  </si>
  <si>
    <t>NWTCO-77</t>
  </si>
  <si>
    <t>Northwind Traders Dried Plums</t>
  </si>
  <si>
    <t>NWTDFN-80</t>
  </si>
  <si>
    <t>Northwind Traders Green Tea</t>
  </si>
  <si>
    <t>NWTB-81</t>
  </si>
  <si>
    <t>Northwind Traders Granola</t>
  </si>
  <si>
    <t>NWTC-82</t>
  </si>
  <si>
    <t>Northwind Traders Potato Chips</t>
  </si>
  <si>
    <t>NWTCS-83</t>
  </si>
  <si>
    <t>Northwind Traders Brownie Mix</t>
  </si>
  <si>
    <t>NWTBGM-85</t>
  </si>
  <si>
    <t>Northwind Traders Cake Mix</t>
  </si>
  <si>
    <t>NWTBGM-86</t>
  </si>
  <si>
    <t>Northwind Traders Tea</t>
  </si>
  <si>
    <t>NWTB-87</t>
  </si>
  <si>
    <t>Northwind Traders Pears</t>
  </si>
  <si>
    <t>NWTCFV-88</t>
  </si>
  <si>
    <t>Northwind Traders Peaches</t>
  </si>
  <si>
    <t>NWTCFV-89</t>
  </si>
  <si>
    <t>Northwind Traders Pineapple</t>
  </si>
  <si>
    <t>NWTCFV-90</t>
  </si>
  <si>
    <t>Northwind Traders Cherry Pie Filling</t>
  </si>
  <si>
    <t>NWTCFV-91</t>
  </si>
  <si>
    <t>Northwind Traders Green Beans</t>
  </si>
  <si>
    <t>NWTCFV-92</t>
  </si>
  <si>
    <t>Northwind Traders Corn</t>
  </si>
  <si>
    <t>NWTCFV-93</t>
  </si>
  <si>
    <t>Northwind Traders Peas</t>
  </si>
  <si>
    <t>NWTCFV-94</t>
  </si>
  <si>
    <t>Northwind Traders Tuna Fish</t>
  </si>
  <si>
    <t>NWTCM-95</t>
  </si>
  <si>
    <t>Northwind Traders Smoked Salmon</t>
  </si>
  <si>
    <t>NWTCM-96</t>
  </si>
  <si>
    <t>Northwind Traders Hot Cereal</t>
  </si>
  <si>
    <t>Northwind Traders Vegetable Soup</t>
  </si>
  <si>
    <t>NWTSO-98</t>
  </si>
  <si>
    <t>Northwind Traders Chicken Soup</t>
  </si>
  <si>
    <t>NWTSO-99</t>
  </si>
  <si>
    <t>Loan Data</t>
  </si>
  <si>
    <t>Interest Rate</t>
  </si>
  <si>
    <t>Time Basis</t>
  </si>
  <si>
    <t>Amortization</t>
  </si>
  <si>
    <t>Time Factor</t>
  </si>
  <si>
    <t>Annual</t>
  </si>
  <si>
    <t>Principal</t>
  </si>
  <si>
    <t>Adjusted Rate</t>
  </si>
  <si>
    <t>Semi-Annual</t>
  </si>
  <si>
    <t>Balloon Payment</t>
  </si>
  <si>
    <t>Total Periods</t>
  </si>
  <si>
    <t>Quarterly</t>
  </si>
  <si>
    <t>Payment Type</t>
  </si>
  <si>
    <t>Monthly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</si>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</sst>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164" formatCode="&quot;$&quot;#,##0.00"/>
    <numFmt numFmtId="165" formatCode="&quot;$&quot;#,##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5"/>
      <color theme="3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6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164" fontId="0" fillId="0" borderId="0" xfId="0" applyNumberFormat="1"/>
    <xf numFmtId="0" fontId="5" fillId="0" borderId="1" xfId="1" applyFont="1"/>
    <xf numFmtId="0" fontId="6" fillId="0" borderId="0" xfId="0" applyFont="1"/>
    <xf numFmtId="0" fontId="7" fillId="0" borderId="0" xfId="1" applyFont="1" applyBorder="1"/>
    <xf numFmtId="0" fontId="8" fillId="0" borderId="0" xfId="1" applyFont="1" applyBorder="1"/>
    <xf numFmtId="10" fontId="3" fillId="0" borderId="0" xfId="2" applyNumberFormat="1" applyFont="1"/>
    <xf numFmtId="0" fontId="4" fillId="0" borderId="0" xfId="2" applyFont="1" applyBorder="1"/>
    <xf numFmtId="165" fontId="3" fillId="0" borderId="0" xfId="2" applyNumberFormat="1" applyFont="1"/>
    <xf numFmtId="166" fontId="3" fillId="0" borderId="0" xfId="3" applyNumberFormat="1" applyFont="1"/>
    <xf numFmtId="0" fontId="3" fillId="0" borderId="0" xfId="2" applyNumberFormat="1" applyFont="1"/>
    <xf numFmtId="8" fontId="3" fillId="0" borderId="0" xfId="2" applyNumberFormat="1" applyFont="1"/>
    <xf numFmtId="0" fontId="7" fillId="0" borderId="2" xfId="1" applyFont="1" applyBorder="1"/>
    <xf numFmtId="0" fontId="4" fillId="2" borderId="3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4" fillId="2" borderId="5" xfId="2" applyFont="1" applyFill="1" applyBorder="1" applyAlignment="1">
      <alignment horizontal="center" wrapText="1"/>
    </xf>
    <xf numFmtId="0" fontId="3" fillId="0" borderId="0" xfId="2" applyFont="1" applyAlignment="1">
      <alignment wrapText="1"/>
    </xf>
    <xf numFmtId="0" fontId="3" fillId="0" borderId="0" xfId="2" applyFont="1" applyBorder="1" applyAlignment="1">
      <alignment horizontal="center"/>
    </xf>
    <xf numFmtId="8" fontId="3" fillId="0" borderId="0" xfId="2" applyNumberFormat="1" applyFont="1" applyBorder="1" applyAlignment="1">
      <alignment horizontal="center"/>
    </xf>
    <xf numFmtId="8" fontId="3" fillId="0" borderId="0" xfId="2" applyNumberFormat="1" applyFont="1" applyBorder="1"/>
    <xf numFmtId="0" fontId="3" fillId="0" borderId="0" xfId="2" applyFont="1" applyAlignment="1">
      <alignment horizontal="center"/>
    </xf>
  </cellXfs>
  <cellStyles count="4">
    <cellStyle name="Heading 1" xfId="1" builtinId="16"/>
    <cellStyle name="Normal" xfId="0" builtinId="0"/>
    <cellStyle name="Normal 3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3/Tab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/>
  </sheetViews>
  <sheetFormatPr defaultColWidth="8.85546875" defaultRowHeight="15" x14ac:dyDescent="0.25"/>
  <cols>
    <col min="1" max="1" width="36.42578125" customWidth="1"/>
    <col min="2" max="2" width="18.85546875" customWidth="1"/>
    <col min="3" max="3" width="16.28515625" customWidth="1"/>
    <col min="4" max="4" width="17" customWidth="1"/>
    <col min="5" max="5" width="19.42578125" customWidth="1"/>
    <col min="6" max="6" width="13.42578125" customWidth="1"/>
    <col min="7" max="7" width="14.28515625" customWidth="1"/>
  </cols>
  <sheetData>
    <row r="1" spans="1:7" ht="20.25" thickBot="1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5.75" thickTop="1" x14ac:dyDescent="0.25">
      <c r="A2" t="s">
        <v>7</v>
      </c>
      <c r="B2" t="s">
        <v>8</v>
      </c>
      <c r="C2">
        <v>25</v>
      </c>
      <c r="D2">
        <v>25</v>
      </c>
      <c r="E2" s="3">
        <v>13.5</v>
      </c>
      <c r="F2" s="3">
        <v>18</v>
      </c>
      <c r="G2" s="3">
        <f>Inventory!$D2 * Inventory!$E2</f>
        <v>337.5</v>
      </c>
    </row>
    <row r="3" spans="1:7" x14ac:dyDescent="0.25">
      <c r="A3" t="s">
        <v>9</v>
      </c>
      <c r="B3" t="s">
        <v>10</v>
      </c>
      <c r="C3">
        <v>0</v>
      </c>
      <c r="D3">
        <v>50</v>
      </c>
      <c r="E3" s="3">
        <v>7.5</v>
      </c>
      <c r="F3" s="3">
        <v>10</v>
      </c>
      <c r="G3" s="3">
        <f>Inventory!$D3 * Inventory!$E3</f>
        <v>375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 s="3">
        <v>16.5</v>
      </c>
      <c r="F4" s="3">
        <v>22</v>
      </c>
      <c r="G4" s="3">
        <f>Inventory!$D4 * Inventory!$E4</f>
        <v>0</v>
      </c>
    </row>
    <row r="5" spans="1:7" x14ac:dyDescent="0.25">
      <c r="A5" t="s">
        <v>13</v>
      </c>
      <c r="B5" t="s">
        <v>14</v>
      </c>
      <c r="C5">
        <v>0</v>
      </c>
      <c r="D5">
        <v>15</v>
      </c>
      <c r="E5" s="3">
        <v>16.012499999999999</v>
      </c>
      <c r="F5" s="3">
        <v>21.35</v>
      </c>
      <c r="G5" s="3">
        <f>Inventory!$D5 * Inventory!$E5</f>
        <v>240.1875</v>
      </c>
    </row>
    <row r="6" spans="1:7" x14ac:dyDescent="0.25">
      <c r="A6" t="s">
        <v>15</v>
      </c>
      <c r="B6" t="s">
        <v>16</v>
      </c>
      <c r="C6">
        <v>0</v>
      </c>
      <c r="D6">
        <v>0</v>
      </c>
      <c r="E6" s="3">
        <v>18.75</v>
      </c>
      <c r="F6" s="3">
        <v>25</v>
      </c>
      <c r="G6" s="3">
        <f>Inventory!$D6 * Inventory!$E6</f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 s="3">
        <v>22.5</v>
      </c>
      <c r="F7" s="3">
        <v>30</v>
      </c>
      <c r="G7" s="3">
        <f>Inventory!$D7 * Inventory!$E7</f>
        <v>0</v>
      </c>
    </row>
    <row r="8" spans="1:7" x14ac:dyDescent="0.25">
      <c r="A8" t="s">
        <v>19</v>
      </c>
      <c r="B8" t="s">
        <v>20</v>
      </c>
      <c r="C8">
        <v>0</v>
      </c>
      <c r="D8">
        <v>0</v>
      </c>
      <c r="E8" s="3">
        <v>30</v>
      </c>
      <c r="F8" s="3">
        <v>40</v>
      </c>
      <c r="G8" s="3">
        <f>Inventory!$D8 * Inventory!$E8</f>
        <v>0</v>
      </c>
    </row>
    <row r="9" spans="1:7" x14ac:dyDescent="0.25">
      <c r="A9" t="s">
        <v>21</v>
      </c>
      <c r="B9" t="s">
        <v>22</v>
      </c>
      <c r="C9">
        <v>0</v>
      </c>
      <c r="D9">
        <v>40</v>
      </c>
      <c r="E9" s="3">
        <v>17.4375</v>
      </c>
      <c r="F9" s="3">
        <v>23.25</v>
      </c>
      <c r="G9" s="3">
        <f>Inventory!$D9 * Inventory!$E9</f>
        <v>697.5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 s="3">
        <v>29.25</v>
      </c>
      <c r="F10" s="3">
        <v>39</v>
      </c>
      <c r="G10" s="3">
        <f>Inventory!$D10 * Inventory!$E10</f>
        <v>0</v>
      </c>
    </row>
    <row r="11" spans="1:7" x14ac:dyDescent="0.25">
      <c r="A11" t="s">
        <v>25</v>
      </c>
      <c r="B11" t="s">
        <v>26</v>
      </c>
      <c r="C11">
        <v>0</v>
      </c>
      <c r="D11">
        <v>0</v>
      </c>
      <c r="E11" s="3">
        <v>6.9</v>
      </c>
      <c r="F11" s="3">
        <v>9.1999999999999993</v>
      </c>
      <c r="G11" s="3">
        <f>Inventory!$D11 * Inventory!$E11</f>
        <v>0</v>
      </c>
    </row>
    <row r="12" spans="1:7" x14ac:dyDescent="0.25">
      <c r="A12" t="s">
        <v>27</v>
      </c>
      <c r="B12" t="s">
        <v>16</v>
      </c>
      <c r="C12">
        <v>0</v>
      </c>
      <c r="D12">
        <v>0</v>
      </c>
      <c r="E12" s="3">
        <v>60.75</v>
      </c>
      <c r="F12" s="3">
        <v>81</v>
      </c>
      <c r="G12" s="3">
        <f>Inventory!$D12 * Inventory!$E12</f>
        <v>0</v>
      </c>
    </row>
    <row r="13" spans="1:7" x14ac:dyDescent="0.25">
      <c r="A13" t="s">
        <v>28</v>
      </c>
      <c r="B13" t="s">
        <v>29</v>
      </c>
      <c r="C13">
        <v>0</v>
      </c>
      <c r="D13">
        <v>0</v>
      </c>
      <c r="E13" s="3">
        <v>7.5</v>
      </c>
      <c r="F13" s="3">
        <v>10</v>
      </c>
      <c r="G13" s="3">
        <f>Inventory!$D13 * Inventory!$E13</f>
        <v>0</v>
      </c>
    </row>
    <row r="14" spans="1:7" x14ac:dyDescent="0.25">
      <c r="A14" t="s">
        <v>30</v>
      </c>
      <c r="B14" t="s">
        <v>31</v>
      </c>
      <c r="C14">
        <v>23</v>
      </c>
      <c r="D14">
        <v>23</v>
      </c>
      <c r="E14" s="3">
        <v>10.5</v>
      </c>
      <c r="F14" s="3">
        <v>14</v>
      </c>
      <c r="G14" s="3">
        <f>Inventory!$D14 * Inventory!$E14</f>
        <v>241.5</v>
      </c>
    </row>
    <row r="15" spans="1:7" x14ac:dyDescent="0.25">
      <c r="A15" t="s">
        <v>32</v>
      </c>
      <c r="B15" t="s">
        <v>33</v>
      </c>
      <c r="C15">
        <v>0</v>
      </c>
      <c r="D15">
        <v>0</v>
      </c>
      <c r="E15" s="3">
        <v>13.8</v>
      </c>
      <c r="F15" s="3">
        <v>18.399999999999999</v>
      </c>
      <c r="G15" s="3">
        <f>Inventory!$D15 * Inventory!$E15</f>
        <v>0</v>
      </c>
    </row>
    <row r="16" spans="1:7" x14ac:dyDescent="0.25">
      <c r="A16" t="s">
        <v>34</v>
      </c>
      <c r="B16" t="s">
        <v>35</v>
      </c>
      <c r="C16">
        <v>0</v>
      </c>
      <c r="D16">
        <v>0</v>
      </c>
      <c r="E16" s="3">
        <v>7.2374999999999998</v>
      </c>
      <c r="F16" s="3">
        <v>9.65</v>
      </c>
      <c r="G16" s="3">
        <f>Inventory!$D16 * Inventory!$E16</f>
        <v>0</v>
      </c>
    </row>
    <row r="17" spans="1:7" x14ac:dyDescent="0.25">
      <c r="A17" t="s">
        <v>36</v>
      </c>
      <c r="B17" t="s">
        <v>37</v>
      </c>
      <c r="C17">
        <v>325</v>
      </c>
      <c r="D17">
        <v>325</v>
      </c>
      <c r="E17" s="3">
        <v>34.5</v>
      </c>
      <c r="F17" s="3">
        <v>46</v>
      </c>
      <c r="G17" s="3">
        <f>Inventory!$D17 * Inventory!$E17</f>
        <v>11212.5</v>
      </c>
    </row>
    <row r="18" spans="1:7" x14ac:dyDescent="0.25">
      <c r="A18" t="s">
        <v>38</v>
      </c>
      <c r="B18" t="s">
        <v>39</v>
      </c>
      <c r="C18">
        <v>0</v>
      </c>
      <c r="D18">
        <v>0</v>
      </c>
      <c r="E18" s="3">
        <v>9.5625</v>
      </c>
      <c r="F18" s="3">
        <v>12.75</v>
      </c>
      <c r="G18" s="3">
        <f>Inventory!$D18 * Inventory!$E18</f>
        <v>0</v>
      </c>
    </row>
    <row r="19" spans="1:7" x14ac:dyDescent="0.25">
      <c r="A19" t="s">
        <v>40</v>
      </c>
      <c r="B19" t="s">
        <v>41</v>
      </c>
      <c r="C19">
        <v>0</v>
      </c>
      <c r="D19">
        <v>0</v>
      </c>
      <c r="E19" s="3">
        <v>39.75</v>
      </c>
      <c r="F19" s="3">
        <v>53</v>
      </c>
      <c r="G19" s="3">
        <f>Inventory!$D19 * Inventory!$E19</f>
        <v>0</v>
      </c>
    </row>
    <row r="20" spans="1:7" x14ac:dyDescent="0.25">
      <c r="A20" t="s">
        <v>42</v>
      </c>
      <c r="B20" t="s">
        <v>43</v>
      </c>
      <c r="C20">
        <v>0</v>
      </c>
      <c r="D20">
        <v>60</v>
      </c>
      <c r="E20" s="3">
        <v>5.25</v>
      </c>
      <c r="F20" s="3">
        <v>7</v>
      </c>
      <c r="G20" s="3">
        <f>Inventory!$D20 * Inventory!$E20</f>
        <v>315</v>
      </c>
    </row>
    <row r="21" spans="1:7" x14ac:dyDescent="0.25">
      <c r="A21" t="s">
        <v>44</v>
      </c>
      <c r="B21" t="s">
        <v>45</v>
      </c>
      <c r="C21">
        <v>110</v>
      </c>
      <c r="D21">
        <v>120</v>
      </c>
      <c r="E21" s="3">
        <v>28.5</v>
      </c>
      <c r="F21" s="3">
        <v>38</v>
      </c>
      <c r="G21" s="3">
        <f>Inventory!$D21 * Inventory!$E21</f>
        <v>3420</v>
      </c>
    </row>
    <row r="22" spans="1:7" x14ac:dyDescent="0.25">
      <c r="A22" t="s">
        <v>46</v>
      </c>
      <c r="B22" t="s">
        <v>47</v>
      </c>
      <c r="C22">
        <v>0</v>
      </c>
      <c r="D22">
        <v>80</v>
      </c>
      <c r="E22" s="3">
        <v>14.625</v>
      </c>
      <c r="F22" s="3">
        <v>19.5</v>
      </c>
      <c r="G22" s="3">
        <f>Inventory!$D22 * Inventory!$E22</f>
        <v>1170</v>
      </c>
    </row>
    <row r="23" spans="1:7" x14ac:dyDescent="0.25">
      <c r="A23" t="s">
        <v>48</v>
      </c>
      <c r="B23" t="s">
        <v>49</v>
      </c>
      <c r="C23">
        <v>0</v>
      </c>
      <c r="D23">
        <v>40</v>
      </c>
      <c r="E23" s="3">
        <v>15.7875</v>
      </c>
      <c r="F23" s="3">
        <v>21.05</v>
      </c>
      <c r="G23" s="3">
        <f>Inventory!$D23 * Inventory!$E23</f>
        <v>631.5</v>
      </c>
    </row>
    <row r="24" spans="1:7" x14ac:dyDescent="0.25">
      <c r="A24" t="s">
        <v>50</v>
      </c>
      <c r="B24" t="s">
        <v>51</v>
      </c>
      <c r="C24">
        <v>0</v>
      </c>
      <c r="D24">
        <v>80</v>
      </c>
      <c r="E24" s="3">
        <v>12.75</v>
      </c>
      <c r="F24" s="3">
        <v>17</v>
      </c>
      <c r="G24" s="3">
        <f>Inventory!$D24 * Inventory!$E24</f>
        <v>1020</v>
      </c>
    </row>
    <row r="25" spans="1:7" x14ac:dyDescent="0.25">
      <c r="A25" t="s">
        <v>52</v>
      </c>
      <c r="B25" t="s">
        <v>53</v>
      </c>
      <c r="C25">
        <v>0</v>
      </c>
      <c r="D25">
        <v>0</v>
      </c>
      <c r="E25" s="3">
        <v>26.1</v>
      </c>
      <c r="F25" s="3">
        <v>34.799999999999997</v>
      </c>
      <c r="G25" s="3">
        <f>Inventory!$D25 * Inventory!$E25</f>
        <v>0</v>
      </c>
    </row>
    <row r="26" spans="1:7" x14ac:dyDescent="0.25">
      <c r="A26" t="s">
        <v>54</v>
      </c>
      <c r="B26" t="s">
        <v>55</v>
      </c>
      <c r="C26">
        <v>0</v>
      </c>
      <c r="D26">
        <v>0</v>
      </c>
      <c r="E26" s="3">
        <v>7.5</v>
      </c>
      <c r="F26" s="3">
        <v>10</v>
      </c>
      <c r="G26" s="3">
        <f>Inventory!$D26 * Inventory!$E26</f>
        <v>0</v>
      </c>
    </row>
    <row r="27" spans="1:7" x14ac:dyDescent="0.25">
      <c r="A27" t="s">
        <v>56</v>
      </c>
      <c r="B27" t="s">
        <v>57</v>
      </c>
      <c r="C27">
        <v>0</v>
      </c>
      <c r="D27">
        <v>60</v>
      </c>
      <c r="E27" s="3">
        <v>9.75</v>
      </c>
      <c r="F27" s="3">
        <v>13</v>
      </c>
      <c r="G27" s="3">
        <f>Inventory!$D27 * Inventory!$E27</f>
        <v>585</v>
      </c>
    </row>
    <row r="28" spans="1:7" x14ac:dyDescent="0.25">
      <c r="A28" t="s">
        <v>58</v>
      </c>
      <c r="B28" t="s">
        <v>59</v>
      </c>
      <c r="C28">
        <v>20</v>
      </c>
      <c r="D28">
        <v>20</v>
      </c>
      <c r="E28" s="3">
        <v>3</v>
      </c>
      <c r="F28" s="3">
        <v>3.5</v>
      </c>
      <c r="G28" s="3">
        <f>Inventory!$D28 * Inventory!$E28</f>
        <v>60</v>
      </c>
    </row>
    <row r="29" spans="1:7" x14ac:dyDescent="0.25">
      <c r="A29" t="s">
        <v>60</v>
      </c>
      <c r="B29" t="s">
        <v>61</v>
      </c>
      <c r="C29">
        <v>75</v>
      </c>
      <c r="D29">
        <v>125</v>
      </c>
      <c r="E29" s="3">
        <v>2</v>
      </c>
      <c r="F29" s="3">
        <v>2.99</v>
      </c>
      <c r="G29" s="3">
        <f>Inventory!$D29 * Inventory!$E29</f>
        <v>250</v>
      </c>
    </row>
    <row r="30" spans="1:7" x14ac:dyDescent="0.25">
      <c r="A30" t="s">
        <v>62</v>
      </c>
      <c r="B30" t="s">
        <v>63</v>
      </c>
      <c r="C30">
        <v>0</v>
      </c>
      <c r="D30">
        <v>0</v>
      </c>
      <c r="E30" s="3">
        <v>2</v>
      </c>
      <c r="F30" s="3">
        <v>4</v>
      </c>
      <c r="G30" s="3">
        <f>Inventory!$D30 * Inventory!$E30</f>
        <v>0</v>
      </c>
    </row>
    <row r="31" spans="1:7" x14ac:dyDescent="0.25">
      <c r="A31" t="s">
        <v>64</v>
      </c>
      <c r="B31" t="s">
        <v>65</v>
      </c>
      <c r="C31">
        <v>0</v>
      </c>
      <c r="D31">
        <v>0</v>
      </c>
      <c r="E31" s="3">
        <v>0.5</v>
      </c>
      <c r="F31" s="3">
        <v>1.8</v>
      </c>
      <c r="G31" s="3">
        <f>Inventory!$D31 * Inventory!$E31</f>
        <v>0</v>
      </c>
    </row>
    <row r="32" spans="1:7" x14ac:dyDescent="0.25">
      <c r="A32" t="s">
        <v>66</v>
      </c>
      <c r="B32" t="s">
        <v>67</v>
      </c>
      <c r="C32">
        <v>0</v>
      </c>
      <c r="D32">
        <v>0</v>
      </c>
      <c r="E32" s="3">
        <v>9</v>
      </c>
      <c r="F32" s="3">
        <v>12.49</v>
      </c>
      <c r="G32" s="3">
        <f>Inventory!$D32 * Inventory!$E32</f>
        <v>0</v>
      </c>
    </row>
    <row r="33" spans="1:7" x14ac:dyDescent="0.25">
      <c r="A33" t="s">
        <v>68</v>
      </c>
      <c r="B33" t="s">
        <v>69</v>
      </c>
      <c r="C33">
        <v>0</v>
      </c>
      <c r="D33">
        <v>0</v>
      </c>
      <c r="E33" s="3">
        <v>10.5</v>
      </c>
      <c r="F33" s="3">
        <v>15.99</v>
      </c>
      <c r="G33" s="3">
        <f>Inventory!$D33 * Inventory!$E33</f>
        <v>0</v>
      </c>
    </row>
    <row r="34" spans="1:7" x14ac:dyDescent="0.25">
      <c r="A34" t="s">
        <v>70</v>
      </c>
      <c r="B34" t="s">
        <v>71</v>
      </c>
      <c r="C34">
        <v>0</v>
      </c>
      <c r="D34">
        <v>0</v>
      </c>
      <c r="E34" s="3">
        <v>2</v>
      </c>
      <c r="F34" s="3">
        <v>4</v>
      </c>
      <c r="G34" s="3">
        <f>Inventory!$D34 * Inventory!$E34</f>
        <v>0</v>
      </c>
    </row>
    <row r="35" spans="1:7" x14ac:dyDescent="0.25">
      <c r="A35" t="s">
        <v>72</v>
      </c>
      <c r="B35" t="s">
        <v>73</v>
      </c>
      <c r="C35">
        <v>0</v>
      </c>
      <c r="D35">
        <v>0</v>
      </c>
      <c r="E35" s="3">
        <v>1</v>
      </c>
      <c r="F35" s="3">
        <v>1.3</v>
      </c>
      <c r="G35" s="3">
        <f>Inventory!$D35 * Inventory!$E35</f>
        <v>0</v>
      </c>
    </row>
    <row r="36" spans="1:7" x14ac:dyDescent="0.25">
      <c r="A36" t="s">
        <v>74</v>
      </c>
      <c r="B36" t="s">
        <v>75</v>
      </c>
      <c r="C36">
        <v>0</v>
      </c>
      <c r="D36">
        <v>0</v>
      </c>
      <c r="E36" s="3">
        <v>1</v>
      </c>
      <c r="F36" s="3">
        <v>1.5</v>
      </c>
      <c r="G36" s="3">
        <f>Inventory!$D36 * Inventory!$E36</f>
        <v>0</v>
      </c>
    </row>
    <row r="37" spans="1:7" x14ac:dyDescent="0.25">
      <c r="A37" t="s">
        <v>76</v>
      </c>
      <c r="B37" t="s">
        <v>77</v>
      </c>
      <c r="C37">
        <v>0</v>
      </c>
      <c r="D37">
        <v>0</v>
      </c>
      <c r="E37" s="3">
        <v>1</v>
      </c>
      <c r="F37" s="3">
        <v>1.8</v>
      </c>
      <c r="G37" s="3">
        <f>Inventory!$D37 * Inventory!$E37</f>
        <v>0</v>
      </c>
    </row>
    <row r="38" spans="1:7" x14ac:dyDescent="0.25">
      <c r="A38" t="s">
        <v>78</v>
      </c>
      <c r="B38" t="s">
        <v>79</v>
      </c>
      <c r="C38">
        <v>0</v>
      </c>
      <c r="D38">
        <v>0</v>
      </c>
      <c r="E38" s="3">
        <v>1</v>
      </c>
      <c r="F38" s="3">
        <v>2</v>
      </c>
      <c r="G38" s="3">
        <f>Inventory!$D38 * Inventory!$E38</f>
        <v>0</v>
      </c>
    </row>
    <row r="39" spans="1:7" x14ac:dyDescent="0.25">
      <c r="A39" t="s">
        <v>80</v>
      </c>
      <c r="B39" t="s">
        <v>81</v>
      </c>
      <c r="C39">
        <v>0</v>
      </c>
      <c r="D39">
        <v>0</v>
      </c>
      <c r="E39" s="3">
        <v>1</v>
      </c>
      <c r="F39" s="3">
        <v>1.2</v>
      </c>
      <c r="G39" s="3">
        <f>Inventory!$D39 * Inventory!$E39</f>
        <v>0</v>
      </c>
    </row>
    <row r="40" spans="1:7" x14ac:dyDescent="0.25">
      <c r="A40" t="s">
        <v>82</v>
      </c>
      <c r="B40" t="s">
        <v>83</v>
      </c>
      <c r="C40">
        <v>0</v>
      </c>
      <c r="D40">
        <v>0</v>
      </c>
      <c r="E40" s="3">
        <v>1</v>
      </c>
      <c r="F40" s="3">
        <v>1.2</v>
      </c>
      <c r="G40" s="3">
        <f>Inventory!$D40 * Inventory!$E40</f>
        <v>0</v>
      </c>
    </row>
    <row r="41" spans="1:7" x14ac:dyDescent="0.25">
      <c r="A41" t="s">
        <v>84</v>
      </c>
      <c r="B41" t="s">
        <v>85</v>
      </c>
      <c r="C41">
        <v>0</v>
      </c>
      <c r="D41">
        <v>0</v>
      </c>
      <c r="E41" s="3">
        <v>1</v>
      </c>
      <c r="F41" s="3">
        <v>1.5</v>
      </c>
      <c r="G41" s="3">
        <f>Inventory!$D41 * Inventory!$E41</f>
        <v>0</v>
      </c>
    </row>
    <row r="42" spans="1:7" x14ac:dyDescent="0.25">
      <c r="A42" t="s">
        <v>86</v>
      </c>
      <c r="B42" t="s">
        <v>87</v>
      </c>
      <c r="C42">
        <v>0</v>
      </c>
      <c r="D42">
        <v>0</v>
      </c>
      <c r="E42" s="3">
        <v>0.5</v>
      </c>
      <c r="F42" s="3">
        <v>2</v>
      </c>
      <c r="G42" s="3">
        <f>Inventory!$D42 * Inventory!$E42</f>
        <v>0</v>
      </c>
    </row>
    <row r="43" spans="1:7" x14ac:dyDescent="0.25">
      <c r="A43" t="s">
        <v>88</v>
      </c>
      <c r="B43" t="s">
        <v>89</v>
      </c>
      <c r="C43">
        <v>0</v>
      </c>
      <c r="D43">
        <v>0</v>
      </c>
      <c r="E43" s="3">
        <v>2</v>
      </c>
      <c r="F43" s="3">
        <v>4</v>
      </c>
      <c r="G43" s="3">
        <f>Inventory!$D43 * Inventory!$E43</f>
        <v>0</v>
      </c>
    </row>
    <row r="44" spans="1:7" x14ac:dyDescent="0.25">
      <c r="A44" t="s">
        <v>90</v>
      </c>
      <c r="B44" t="s">
        <v>63</v>
      </c>
      <c r="C44">
        <v>0</v>
      </c>
      <c r="D44">
        <v>0</v>
      </c>
      <c r="E44" s="3">
        <v>3</v>
      </c>
      <c r="F44" s="3">
        <v>5</v>
      </c>
      <c r="G44" s="3">
        <f>Inventory!$D44 * Inventory!$E44</f>
        <v>0</v>
      </c>
    </row>
    <row r="45" spans="1:7" x14ac:dyDescent="0.25">
      <c r="A45" t="s">
        <v>91</v>
      </c>
      <c r="B45" t="s">
        <v>92</v>
      </c>
      <c r="C45">
        <v>0</v>
      </c>
      <c r="D45">
        <v>25</v>
      </c>
      <c r="E45" s="3">
        <v>1</v>
      </c>
      <c r="F45" s="3">
        <v>1.89</v>
      </c>
      <c r="G45" s="3">
        <f>Inventory!$D45 * Inventory!$E45</f>
        <v>25</v>
      </c>
    </row>
    <row r="46" spans="1:7" x14ac:dyDescent="0.25">
      <c r="A46" t="s">
        <v>93</v>
      </c>
      <c r="B46" t="s">
        <v>94</v>
      </c>
      <c r="C46">
        <v>0</v>
      </c>
      <c r="D46">
        <v>30</v>
      </c>
      <c r="E46" s="3">
        <v>1</v>
      </c>
      <c r="F46" s="3">
        <v>1.95</v>
      </c>
      <c r="G46" s="3">
        <f>Inventory!$D46 * Inventory!$E46</f>
        <v>30</v>
      </c>
    </row>
  </sheetData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A2" sqref="A2"/>
    </sheetView>
  </sheetViews>
  <sheetFormatPr defaultColWidth="8.85546875" defaultRowHeight="15" x14ac:dyDescent="0.25"/>
  <cols>
    <col min="1" max="1" width="36.42578125" customWidth="1"/>
    <col min="2" max="2" width="18.85546875" customWidth="1"/>
    <col min="3" max="3" width="16.28515625" customWidth="1"/>
    <col min="4" max="4" width="17" customWidth="1"/>
    <col min="5" max="5" width="19.42578125" customWidth="1"/>
    <col min="6" max="6" width="13.42578125" customWidth="1"/>
    <col min="7" max="7" width="14.28515625" customWidth="1"/>
  </cols>
  <sheetData>
    <row r="1" spans="1:7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spans="1:7" x14ac:dyDescent="0.25">
      <c r="A2" t="s">
        <v>7</v>
      </c>
      <c r="B2" t="s">
        <v>8</v>
      </c>
      <c r="C2">
        <v>25</v>
      </c>
      <c r="D2">
        <v>25</v>
      </c>
      <c r="E2">
        <v>13.5</v>
      </c>
      <c r="F2">
        <v>18</v>
      </c>
      <c r="G2">
        <f>'Inventory (2)'!$D2 * 'Inventory (2)'!$E2</f>
        <v>337.5</v>
      </c>
    </row>
    <row r="3" spans="1:7" x14ac:dyDescent="0.25">
      <c r="A3" t="s">
        <v>9</v>
      </c>
      <c r="B3" t="s">
        <v>10</v>
      </c>
      <c r="C3">
        <v>0</v>
      </c>
      <c r="D3">
        <v>50</v>
      </c>
      <c r="E3">
        <v>7.5</v>
      </c>
      <c r="F3">
        <v>10</v>
      </c>
      <c r="G3">
        <f>'Inventory (2)'!$D3 * 'Inventory (2)'!$E3</f>
        <v>375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>
        <v>16.5</v>
      </c>
      <c r="F4">
        <v>22</v>
      </c>
      <c r="G4">
        <f>'Inventory (2)'!$D4 * 'Inventory (2)'!$E4</f>
        <v>0</v>
      </c>
    </row>
    <row r="5" spans="1:7" x14ac:dyDescent="0.25">
      <c r="A5" t="s">
        <v>13</v>
      </c>
      <c r="B5" t="s">
        <v>14</v>
      </c>
      <c r="C5">
        <v>0</v>
      </c>
      <c r="D5">
        <v>15</v>
      </c>
      <c r="E5">
        <v>16.012499999999999</v>
      </c>
      <c r="F5">
        <v>21.35</v>
      </c>
      <c r="G5">
        <f>'Inventory (2)'!$D5 * 'Inventory (2)'!$E5</f>
        <v>240.1875</v>
      </c>
    </row>
    <row r="6" spans="1:7" x14ac:dyDescent="0.25">
      <c r="A6" t="s">
        <v>15</v>
      </c>
      <c r="B6" t="s">
        <v>16</v>
      </c>
      <c r="C6">
        <v>0</v>
      </c>
      <c r="D6">
        <v>0</v>
      </c>
      <c r="E6">
        <v>18.75</v>
      </c>
      <c r="F6">
        <v>25</v>
      </c>
      <c r="G6">
        <f>'Inventory (2)'!$D6 * 'Inventory (2)'!$E6</f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>
        <v>22.5</v>
      </c>
      <c r="F7">
        <v>30</v>
      </c>
      <c r="G7">
        <f>'Inventory (2)'!$D7 * 'Inventory (2)'!$E7</f>
        <v>0</v>
      </c>
    </row>
    <row r="8" spans="1:7" x14ac:dyDescent="0.25">
      <c r="A8" t="s">
        <v>19</v>
      </c>
      <c r="B8" t="s">
        <v>20</v>
      </c>
      <c r="C8">
        <v>0</v>
      </c>
      <c r="D8">
        <v>0</v>
      </c>
      <c r="E8">
        <v>30</v>
      </c>
      <c r="F8">
        <v>40</v>
      </c>
      <c r="G8">
        <f>'Inventory (2)'!$D8 * 'Inventory (2)'!$E8</f>
        <v>0</v>
      </c>
    </row>
    <row r="9" spans="1:7" x14ac:dyDescent="0.25">
      <c r="A9" t="s">
        <v>21</v>
      </c>
      <c r="B9" t="s">
        <v>22</v>
      </c>
      <c r="C9">
        <v>0</v>
      </c>
      <c r="D9">
        <v>40</v>
      </c>
      <c r="E9">
        <v>17.4375</v>
      </c>
      <c r="F9">
        <v>23.25</v>
      </c>
      <c r="G9">
        <f>'Inventory (2)'!$D9 * 'Inventory (2)'!$E9</f>
        <v>697.5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>
        <v>29.25</v>
      </c>
      <c r="F10">
        <v>39</v>
      </c>
      <c r="G10">
        <f>'Inventory (2)'!$D10 * 'Inventory (2)'!$E10</f>
        <v>0</v>
      </c>
    </row>
    <row r="11" spans="1:7" x14ac:dyDescent="0.25">
      <c r="A11" t="s">
        <v>25</v>
      </c>
      <c r="B11" t="s">
        <v>26</v>
      </c>
      <c r="C11">
        <v>0</v>
      </c>
      <c r="D11">
        <v>0</v>
      </c>
      <c r="E11">
        <v>6.9</v>
      </c>
      <c r="F11">
        <v>9.1999999999999993</v>
      </c>
      <c r="G11">
        <f>'Inventory (2)'!$D11 * 'Inventory (2)'!$E11</f>
        <v>0</v>
      </c>
    </row>
    <row r="12" spans="1:7" x14ac:dyDescent="0.25">
      <c r="A12" t="s">
        <v>27</v>
      </c>
      <c r="B12" t="s">
        <v>16</v>
      </c>
      <c r="C12">
        <v>0</v>
      </c>
      <c r="D12">
        <v>0</v>
      </c>
      <c r="E12">
        <v>60.75</v>
      </c>
      <c r="F12">
        <v>81</v>
      </c>
      <c r="G12">
        <f>'Inventory (2)'!$D12 * 'Inventory (2)'!$E12</f>
        <v>0</v>
      </c>
    </row>
    <row r="13" spans="1:7" x14ac:dyDescent="0.25">
      <c r="A13" t="s">
        <v>28</v>
      </c>
      <c r="B13" t="s">
        <v>29</v>
      </c>
      <c r="C13">
        <v>0</v>
      </c>
      <c r="D13">
        <v>0</v>
      </c>
      <c r="E13">
        <v>7.5</v>
      </c>
      <c r="F13">
        <v>10</v>
      </c>
      <c r="G13">
        <f>'Inventory (2)'!$D13 * 'Inventory (2)'!$E13</f>
        <v>0</v>
      </c>
    </row>
    <row r="14" spans="1:7" x14ac:dyDescent="0.25">
      <c r="A14" t="s">
        <v>30</v>
      </c>
      <c r="B14" t="s">
        <v>31</v>
      </c>
      <c r="C14">
        <v>23</v>
      </c>
      <c r="D14">
        <v>23</v>
      </c>
      <c r="E14">
        <v>10.5</v>
      </c>
      <c r="F14">
        <v>14</v>
      </c>
      <c r="G14">
        <f>'Inventory (2)'!$D14 * 'Inventory (2)'!$E14</f>
        <v>241.5</v>
      </c>
    </row>
    <row r="15" spans="1:7" x14ac:dyDescent="0.25">
      <c r="A15" t="s">
        <v>32</v>
      </c>
      <c r="B15" t="s">
        <v>33</v>
      </c>
      <c r="C15">
        <v>0</v>
      </c>
      <c r="D15">
        <v>0</v>
      </c>
      <c r="E15">
        <v>13.8</v>
      </c>
      <c r="F15">
        <v>18.399999999999999</v>
      </c>
      <c r="G15">
        <f>'Inventory (2)'!$D15 * 'Inventory (2)'!$E15</f>
        <v>0</v>
      </c>
    </row>
    <row r="16" spans="1:7" x14ac:dyDescent="0.25">
      <c r="A16" t="s">
        <v>34</v>
      </c>
      <c r="B16" t="s">
        <v>35</v>
      </c>
      <c r="C16">
        <v>0</v>
      </c>
      <c r="D16">
        <v>0</v>
      </c>
      <c r="E16">
        <v>7.2374999999999998</v>
      </c>
      <c r="F16">
        <v>9.65</v>
      </c>
      <c r="G16">
        <f>'Inventory (2)'!$D16 * 'Inventory (2)'!$E16</f>
        <v>0</v>
      </c>
    </row>
    <row r="17" spans="1:7" x14ac:dyDescent="0.25">
      <c r="A17" t="s">
        <v>36</v>
      </c>
      <c r="B17" t="s">
        <v>37</v>
      </c>
      <c r="C17">
        <v>325</v>
      </c>
      <c r="D17">
        <v>325</v>
      </c>
      <c r="E17">
        <v>34.5</v>
      </c>
      <c r="F17">
        <v>46</v>
      </c>
      <c r="G17">
        <f>'Inventory (2)'!$D17 * 'Inventory (2)'!$E17</f>
        <v>11212.5</v>
      </c>
    </row>
    <row r="18" spans="1:7" x14ac:dyDescent="0.25">
      <c r="A18" t="s">
        <v>38</v>
      </c>
      <c r="B18" t="s">
        <v>39</v>
      </c>
      <c r="C18">
        <v>0</v>
      </c>
      <c r="D18">
        <v>0</v>
      </c>
      <c r="E18">
        <v>9.5625</v>
      </c>
      <c r="F18">
        <v>12.75</v>
      </c>
      <c r="G18">
        <f>'Inventory (2)'!$D18 * 'Inventory (2)'!$E18</f>
        <v>0</v>
      </c>
    </row>
    <row r="19" spans="1:7" x14ac:dyDescent="0.25">
      <c r="A19" t="s">
        <v>40</v>
      </c>
      <c r="B19" t="s">
        <v>41</v>
      </c>
      <c r="C19">
        <v>0</v>
      </c>
      <c r="D19">
        <v>0</v>
      </c>
      <c r="E19">
        <v>39.75</v>
      </c>
      <c r="F19">
        <v>53</v>
      </c>
      <c r="G19">
        <f>'Inventory (2)'!$D19 * 'Inventory (2)'!$E19</f>
        <v>0</v>
      </c>
    </row>
    <row r="20" spans="1:7" x14ac:dyDescent="0.25">
      <c r="A20" t="s">
        <v>42</v>
      </c>
      <c r="B20" t="s">
        <v>43</v>
      </c>
      <c r="C20">
        <v>0</v>
      </c>
      <c r="D20">
        <v>60</v>
      </c>
      <c r="E20">
        <v>5.25</v>
      </c>
      <c r="F20">
        <v>7</v>
      </c>
      <c r="G20">
        <f>'Inventory (2)'!$D20 * 'Inventory (2)'!$E20</f>
        <v>315</v>
      </c>
    </row>
    <row r="21" spans="1:7" x14ac:dyDescent="0.25">
      <c r="A21" t="s">
        <v>44</v>
      </c>
      <c r="B21" t="s">
        <v>45</v>
      </c>
      <c r="C21">
        <v>110</v>
      </c>
      <c r="D21">
        <v>120</v>
      </c>
      <c r="E21">
        <v>28.5</v>
      </c>
      <c r="F21">
        <v>38</v>
      </c>
      <c r="G21">
        <f>'Inventory (2)'!$D21 * 'Inventory (2)'!$E21</f>
        <v>3420</v>
      </c>
    </row>
    <row r="22" spans="1:7" x14ac:dyDescent="0.25">
      <c r="A22" t="s">
        <v>46</v>
      </c>
      <c r="B22" t="s">
        <v>47</v>
      </c>
      <c r="C22">
        <v>0</v>
      </c>
      <c r="D22">
        <v>80</v>
      </c>
      <c r="E22">
        <v>14.625</v>
      </c>
      <c r="F22">
        <v>19.5</v>
      </c>
      <c r="G22">
        <f>'Inventory (2)'!$D22 * 'Inventory (2)'!$E22</f>
        <v>1170</v>
      </c>
    </row>
    <row r="23" spans="1:7" x14ac:dyDescent="0.25">
      <c r="A23" t="s">
        <v>48</v>
      </c>
      <c r="B23" t="s">
        <v>49</v>
      </c>
      <c r="C23">
        <v>0</v>
      </c>
      <c r="D23">
        <v>40</v>
      </c>
      <c r="E23">
        <v>15.7875</v>
      </c>
      <c r="F23">
        <v>21.05</v>
      </c>
      <c r="G23">
        <f>'Inventory (2)'!$D23 * 'Inventory (2)'!$E23</f>
        <v>631.5</v>
      </c>
    </row>
    <row r="24" spans="1:7" x14ac:dyDescent="0.25">
      <c r="A24" t="s">
        <v>50</v>
      </c>
      <c r="B24" t="s">
        <v>51</v>
      </c>
      <c r="C24">
        <v>0</v>
      </c>
      <c r="D24">
        <v>80</v>
      </c>
      <c r="E24">
        <v>12.75</v>
      </c>
      <c r="F24">
        <v>17</v>
      </c>
      <c r="G24">
        <f>'Inventory (2)'!$D24 * 'Inventory (2)'!$E24</f>
        <v>1020</v>
      </c>
    </row>
    <row r="25" spans="1:7" x14ac:dyDescent="0.25">
      <c r="A25" t="s">
        <v>52</v>
      </c>
      <c r="B25" t="s">
        <v>53</v>
      </c>
      <c r="C25">
        <v>0</v>
      </c>
      <c r="D25">
        <v>0</v>
      </c>
      <c r="E25">
        <v>26.1</v>
      </c>
      <c r="F25">
        <v>34.799999999999997</v>
      </c>
      <c r="G25">
        <f>'Inventory (2)'!$D25 * 'Inventory (2)'!$E25</f>
        <v>0</v>
      </c>
    </row>
    <row r="26" spans="1:7" x14ac:dyDescent="0.25">
      <c r="A26" t="s">
        <v>54</v>
      </c>
      <c r="B26" t="s">
        <v>55</v>
      </c>
      <c r="C26">
        <v>0</v>
      </c>
      <c r="D26">
        <v>0</v>
      </c>
      <c r="E26">
        <v>7.5</v>
      </c>
      <c r="F26">
        <v>10</v>
      </c>
      <c r="G26">
        <f>'Inventory (2)'!$D26 * 'Inventory (2)'!$E26</f>
        <v>0</v>
      </c>
    </row>
    <row r="27" spans="1:7" x14ac:dyDescent="0.25">
      <c r="A27" t="s">
        <v>56</v>
      </c>
      <c r="B27" t="s">
        <v>57</v>
      </c>
      <c r="C27">
        <v>0</v>
      </c>
      <c r="D27">
        <v>60</v>
      </c>
      <c r="E27">
        <v>9.75</v>
      </c>
      <c r="F27">
        <v>13</v>
      </c>
      <c r="G27">
        <f>'Inventory (2)'!$D27 * 'Inventory (2)'!$E27</f>
        <v>585</v>
      </c>
    </row>
    <row r="28" spans="1:7" x14ac:dyDescent="0.25">
      <c r="A28" t="s">
        <v>58</v>
      </c>
      <c r="B28" t="s">
        <v>59</v>
      </c>
      <c r="C28">
        <v>20</v>
      </c>
      <c r="D28">
        <v>20</v>
      </c>
      <c r="E28">
        <v>3</v>
      </c>
      <c r="F28">
        <v>3.5</v>
      </c>
      <c r="G28">
        <f>'Inventory (2)'!$D28 * 'Inventory (2)'!$E28</f>
        <v>60</v>
      </c>
    </row>
    <row r="29" spans="1:7" x14ac:dyDescent="0.25">
      <c r="A29" t="s">
        <v>60</v>
      </c>
      <c r="B29" t="s">
        <v>61</v>
      </c>
      <c r="C29">
        <v>75</v>
      </c>
      <c r="D29">
        <v>125</v>
      </c>
      <c r="E29">
        <v>2</v>
      </c>
      <c r="F29">
        <v>2.99</v>
      </c>
      <c r="G29">
        <f>'Inventory (2)'!$D29 * 'Inventory (2)'!$E29</f>
        <v>250</v>
      </c>
    </row>
    <row r="30" spans="1:7" x14ac:dyDescent="0.25">
      <c r="A30" t="s">
        <v>62</v>
      </c>
      <c r="B30" t="s">
        <v>63</v>
      </c>
      <c r="C30">
        <v>0</v>
      </c>
      <c r="D30">
        <v>0</v>
      </c>
      <c r="E30">
        <v>2</v>
      </c>
      <c r="F30">
        <v>4</v>
      </c>
      <c r="G30">
        <f>'Inventory (2)'!$D30 * 'Inventory (2)'!$E30</f>
        <v>0</v>
      </c>
    </row>
    <row r="31" spans="1:7" x14ac:dyDescent="0.25">
      <c r="A31" t="s">
        <v>64</v>
      </c>
      <c r="B31" t="s">
        <v>65</v>
      </c>
      <c r="C31">
        <v>0</v>
      </c>
      <c r="D31">
        <v>0</v>
      </c>
      <c r="E31">
        <v>0.5</v>
      </c>
      <c r="F31">
        <v>1.8</v>
      </c>
      <c r="G31">
        <f>'Inventory (2)'!$D31 * 'Inventory (2)'!$E31</f>
        <v>0</v>
      </c>
    </row>
    <row r="32" spans="1:7" x14ac:dyDescent="0.25">
      <c r="A32" t="s">
        <v>66</v>
      </c>
      <c r="B32" t="s">
        <v>67</v>
      </c>
      <c r="C32">
        <v>0</v>
      </c>
      <c r="D32">
        <v>0</v>
      </c>
      <c r="E32">
        <v>9</v>
      </c>
      <c r="F32">
        <v>12.49</v>
      </c>
      <c r="G32">
        <f>'Inventory (2)'!$D32 * 'Inventory (2)'!$E32</f>
        <v>0</v>
      </c>
    </row>
    <row r="33" spans="1:7" x14ac:dyDescent="0.25">
      <c r="A33" t="s">
        <v>68</v>
      </c>
      <c r="B33" t="s">
        <v>69</v>
      </c>
      <c r="C33">
        <v>0</v>
      </c>
      <c r="D33">
        <v>0</v>
      </c>
      <c r="E33">
        <v>10.5</v>
      </c>
      <c r="F33">
        <v>15.99</v>
      </c>
      <c r="G33">
        <f>'Inventory (2)'!$D33 * 'Inventory (2)'!$E33</f>
        <v>0</v>
      </c>
    </row>
    <row r="34" spans="1:7" x14ac:dyDescent="0.25">
      <c r="A34" t="s">
        <v>70</v>
      </c>
      <c r="B34" t="s">
        <v>71</v>
      </c>
      <c r="C34">
        <v>0</v>
      </c>
      <c r="D34">
        <v>0</v>
      </c>
      <c r="E34">
        <v>2</v>
      </c>
      <c r="F34">
        <v>4</v>
      </c>
      <c r="G34">
        <f>'Inventory (2)'!$D34 * 'Inventory (2)'!$E34</f>
        <v>0</v>
      </c>
    </row>
    <row r="35" spans="1:7" x14ac:dyDescent="0.25">
      <c r="A35" t="s">
        <v>72</v>
      </c>
      <c r="B35" t="s">
        <v>73</v>
      </c>
      <c r="C35">
        <v>0</v>
      </c>
      <c r="D35">
        <v>0</v>
      </c>
      <c r="E35">
        <v>1</v>
      </c>
      <c r="F35">
        <v>1.3</v>
      </c>
      <c r="G35">
        <f>'Inventory (2)'!$D35 * 'Inventory (2)'!$E35</f>
        <v>0</v>
      </c>
    </row>
    <row r="36" spans="1:7" x14ac:dyDescent="0.25">
      <c r="A36" t="s">
        <v>74</v>
      </c>
      <c r="B36" t="s">
        <v>75</v>
      </c>
      <c r="C36">
        <v>0</v>
      </c>
      <c r="D36">
        <v>0</v>
      </c>
      <c r="E36">
        <v>1</v>
      </c>
      <c r="F36">
        <v>1.5</v>
      </c>
      <c r="G36">
        <f>'Inventory (2)'!$D36 * 'Inventory (2)'!$E36</f>
        <v>0</v>
      </c>
    </row>
    <row r="37" spans="1:7" x14ac:dyDescent="0.25">
      <c r="A37" t="s">
        <v>76</v>
      </c>
      <c r="B37" t="s">
        <v>77</v>
      </c>
      <c r="C37">
        <v>0</v>
      </c>
      <c r="D37">
        <v>0</v>
      </c>
      <c r="E37">
        <v>1</v>
      </c>
      <c r="F37">
        <v>1.8</v>
      </c>
      <c r="G37">
        <f>'Inventory (2)'!$D37 * 'Inventory (2)'!$E37</f>
        <v>0</v>
      </c>
    </row>
    <row r="38" spans="1:7" x14ac:dyDescent="0.25">
      <c r="A38" t="s">
        <v>78</v>
      </c>
      <c r="B38" t="s">
        <v>79</v>
      </c>
      <c r="C38">
        <v>0</v>
      </c>
      <c r="D38">
        <v>0</v>
      </c>
      <c r="E38">
        <v>1</v>
      </c>
      <c r="F38">
        <v>2</v>
      </c>
      <c r="G38">
        <f>'Inventory (2)'!$D38 * 'Inventory (2)'!$E38</f>
        <v>0</v>
      </c>
    </row>
    <row r="39" spans="1:7" x14ac:dyDescent="0.25">
      <c r="A39" t="s">
        <v>80</v>
      </c>
      <c r="B39" t="s">
        <v>81</v>
      </c>
      <c r="C39">
        <v>0</v>
      </c>
      <c r="D39">
        <v>0</v>
      </c>
      <c r="E39">
        <v>1</v>
      </c>
      <c r="F39">
        <v>1.2</v>
      </c>
      <c r="G39">
        <f>'Inventory (2)'!$D39 * 'Inventory (2)'!$E39</f>
        <v>0</v>
      </c>
    </row>
    <row r="40" spans="1:7" x14ac:dyDescent="0.25">
      <c r="A40" t="s">
        <v>82</v>
      </c>
      <c r="B40" t="s">
        <v>83</v>
      </c>
      <c r="C40">
        <v>0</v>
      </c>
      <c r="D40">
        <v>0</v>
      </c>
      <c r="E40">
        <v>1</v>
      </c>
      <c r="F40">
        <v>1.2</v>
      </c>
      <c r="G40">
        <f>'Inventory (2)'!$D40 * 'Inventory (2)'!$E40</f>
        <v>0</v>
      </c>
    </row>
    <row r="41" spans="1:7" x14ac:dyDescent="0.25">
      <c r="A41" t="s">
        <v>84</v>
      </c>
      <c r="B41" t="s">
        <v>85</v>
      </c>
      <c r="C41">
        <v>0</v>
      </c>
      <c r="D41">
        <v>0</v>
      </c>
      <c r="E41">
        <v>1</v>
      </c>
      <c r="F41">
        <v>1.5</v>
      </c>
      <c r="G41">
        <f>'Inventory (2)'!$D41 * 'Inventory (2)'!$E41</f>
        <v>0</v>
      </c>
    </row>
    <row r="42" spans="1:7" x14ac:dyDescent="0.25">
      <c r="A42" t="s">
        <v>86</v>
      </c>
      <c r="B42" t="s">
        <v>87</v>
      </c>
      <c r="C42">
        <v>0</v>
      </c>
      <c r="D42">
        <v>0</v>
      </c>
      <c r="E42">
        <v>0.5</v>
      </c>
      <c r="F42">
        <v>2</v>
      </c>
      <c r="G42">
        <f>'Inventory (2)'!$D42 * 'Inventory (2)'!$E42</f>
        <v>0</v>
      </c>
    </row>
    <row r="43" spans="1:7" x14ac:dyDescent="0.25">
      <c r="A43" t="s">
        <v>88</v>
      </c>
      <c r="B43" t="s">
        <v>89</v>
      </c>
      <c r="C43">
        <v>0</v>
      </c>
      <c r="D43">
        <v>0</v>
      </c>
      <c r="E43">
        <v>2</v>
      </c>
      <c r="F43">
        <v>4</v>
      </c>
      <c r="G43">
        <f>'Inventory (2)'!$D43 * 'Inventory (2)'!$E43</f>
        <v>0</v>
      </c>
    </row>
    <row r="44" spans="1:7" x14ac:dyDescent="0.25">
      <c r="A44" t="s">
        <v>90</v>
      </c>
      <c r="B44" t="s">
        <v>63</v>
      </c>
      <c r="C44">
        <v>0</v>
      </c>
      <c r="D44">
        <v>0</v>
      </c>
      <c r="E44">
        <v>3</v>
      </c>
      <c r="F44">
        <v>5</v>
      </c>
      <c r="G44">
        <f>'Inventory (2)'!$D44 * 'Inventory (2)'!$E44</f>
        <v>0</v>
      </c>
    </row>
    <row r="45" spans="1:7" x14ac:dyDescent="0.25">
      <c r="A45" t="s">
        <v>91</v>
      </c>
      <c r="B45" t="s">
        <v>92</v>
      </c>
      <c r="C45">
        <v>0</v>
      </c>
      <c r="D45">
        <v>25</v>
      </c>
      <c r="E45">
        <v>1</v>
      </c>
      <c r="F45">
        <v>1.89</v>
      </c>
      <c r="G45">
        <f>'Inventory (2)'!$D45 * 'Inventory (2)'!$E45</f>
        <v>25</v>
      </c>
    </row>
    <row r="46" spans="1:7" x14ac:dyDescent="0.25">
      <c r="A46" t="s">
        <v>93</v>
      </c>
      <c r="B46" t="s">
        <v>94</v>
      </c>
      <c r="C46">
        <v>0</v>
      </c>
      <c r="D46">
        <v>30</v>
      </c>
      <c r="E46">
        <v>1</v>
      </c>
      <c r="F46">
        <v>1.95</v>
      </c>
      <c r="G46">
        <f>'Inventory (2)'!$D46 * 'Inventory (2)'!$E46</f>
        <v>30</v>
      </c>
    </row>
  </sheetData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G500"/>
  <sheetViews>
    <sheetView workbookViewId="0">
      <selection activeCell="D3" sqref="D3"/>
    </sheetView>
  </sheetViews>
  <sheetFormatPr defaultColWidth="8.85546875" defaultRowHeight="18.75" x14ac:dyDescent="0.3"/>
  <cols>
    <col min="1" max="1" width="11.42578125" style="1" customWidth="1"/>
    <col min="2" max="2" width="20.7109375" style="1" bestFit="1" customWidth="1"/>
    <col min="3" max="3" width="15" style="1" bestFit="1" customWidth="1"/>
    <col min="4" max="4" width="17.7109375" style="22" bestFit="1" customWidth="1"/>
    <col min="5" max="6" width="17.5703125" style="1" bestFit="1" customWidth="1"/>
    <col min="7" max="7" width="16.5703125" style="1" bestFit="1" customWidth="1"/>
    <col min="8" max="16384" width="8.85546875" style="1"/>
  </cols>
  <sheetData>
    <row r="1" spans="1:7" ht="21" x14ac:dyDescent="0.35">
      <c r="A1" s="6" t="s">
        <v>95</v>
      </c>
      <c r="B1" s="7"/>
      <c r="D1" s="1"/>
    </row>
    <row r="2" spans="1:7" x14ac:dyDescent="0.3">
      <c r="B2" s="2" t="s">
        <v>96</v>
      </c>
      <c r="C2" s="8">
        <v>0.06</v>
      </c>
      <c r="E2" s="2" t="s">
        <v>97</v>
      </c>
      <c r="G2" s="9" t="s">
        <v>97</v>
      </c>
    </row>
    <row r="3" spans="1:7" x14ac:dyDescent="0.3">
      <c r="B3" s="2" t="s">
        <v>98</v>
      </c>
      <c r="C3" s="1">
        <v>15</v>
      </c>
      <c r="E3" s="2" t="s">
        <v>99</v>
      </c>
      <c r="F3" s="1">
        <f>CHOOSE($G$7, 1, 2, 4, 12)</f>
        <v>12</v>
      </c>
      <c r="G3" s="1" t="s">
        <v>100</v>
      </c>
    </row>
    <row r="4" spans="1:7" x14ac:dyDescent="0.3">
      <c r="B4" s="2" t="s">
        <v>101</v>
      </c>
      <c r="C4" s="10">
        <v>500000</v>
      </c>
      <c r="E4" s="2" t="s">
        <v>102</v>
      </c>
      <c r="F4" s="11">
        <f>$C$2 / $F$3</f>
        <v>5.0000000000000001E-3</v>
      </c>
      <c r="G4" s="1" t="s">
        <v>103</v>
      </c>
    </row>
    <row r="5" spans="1:7" x14ac:dyDescent="0.3">
      <c r="B5" s="2" t="s">
        <v>104</v>
      </c>
      <c r="C5" s="10">
        <v>0</v>
      </c>
      <c r="E5" s="2" t="s">
        <v>105</v>
      </c>
      <c r="F5" s="1">
        <f>$C$3 * $F$3</f>
        <v>180</v>
      </c>
      <c r="G5" s="1" t="s">
        <v>106</v>
      </c>
    </row>
    <row r="6" spans="1:7" x14ac:dyDescent="0.3">
      <c r="B6" s="2" t="s">
        <v>107</v>
      </c>
      <c r="C6" s="12">
        <v>0</v>
      </c>
      <c r="D6" s="1"/>
      <c r="G6" s="1" t="s">
        <v>108</v>
      </c>
    </row>
    <row r="7" spans="1:7" x14ac:dyDescent="0.3">
      <c r="A7" s="2"/>
      <c r="B7" s="13"/>
      <c r="D7" s="1"/>
      <c r="G7" s="1">
        <v>4</v>
      </c>
    </row>
    <row r="8" spans="1:7" ht="21" x14ac:dyDescent="0.35">
      <c r="A8" s="14" t="s">
        <v>109</v>
      </c>
      <c r="D8" s="1"/>
    </row>
    <row r="9" spans="1:7" s="18" customFormat="1" ht="37.5" x14ac:dyDescent="0.3">
      <c r="A9" s="15" t="s">
        <v>110</v>
      </c>
      <c r="B9" s="16" t="s">
        <v>111</v>
      </c>
      <c r="C9" s="16" t="s">
        <v>101</v>
      </c>
      <c r="D9" s="16" t="s">
        <v>112</v>
      </c>
      <c r="E9" s="16" t="s">
        <v>113</v>
      </c>
      <c r="F9" s="16" t="s">
        <v>114</v>
      </c>
      <c r="G9" s="17" t="s">
        <v>115</v>
      </c>
    </row>
    <row r="10" spans="1:7" x14ac:dyDescent="0.3">
      <c r="A10" s="19">
        <v>1</v>
      </c>
      <c r="B10" s="20">
        <f>PMT($F$4, $F$5, $C$4, $C$5, $C$6)</f>
        <v>-4219.2841402422564</v>
      </c>
      <c r="C10" s="21">
        <f>PPMT($F$4, A10, $F$5, $C$4, -$C$5, $C$6)</f>
        <v>-1719.2841402422562</v>
      </c>
      <c r="D10" s="21">
        <f>IPMT($F$4, A10, $F$5, $C$4, -$C$5, $C$6)</f>
        <v>-2500</v>
      </c>
      <c r="E10" s="21">
        <f>SUM($C$10:C10)</f>
        <v>-1719.2841402422562</v>
      </c>
      <c r="F10" s="21">
        <f>SUM($D$11:D11)</f>
        <v>-2491.4035792987888</v>
      </c>
      <c r="G10" s="21">
        <f>$C$4 + E10</f>
        <v>498280.71585975774</v>
      </c>
    </row>
    <row r="11" spans="1:7" x14ac:dyDescent="0.3">
      <c r="A11" s="19">
        <f t="shared" ref="A11:A74" si="0">IF(A10 &lt; $F$5, A10 + 1, "")</f>
        <v>2</v>
      </c>
      <c r="B11" s="20">
        <f t="shared" ref="B11:B74" si="1">IF(A11 &lt;&gt; "", PMT($F$4, $F$5, $C$4, $C$5, $C$6), "")</f>
        <v>-4219.2841402422564</v>
      </c>
      <c r="C11" s="21">
        <f t="shared" ref="C11:C74" si="2">IF(A11 &lt;&gt; "", PPMT($F$4, A11, $F$5, $C$4, -$C$5, $C$6), "")</f>
        <v>-1727.8805609434671</v>
      </c>
      <c r="D11" s="21">
        <f t="shared" ref="D11:D74" si="3">IF(A11 &lt;&gt; "", IPMT($F$4, A11, $F$5, $C$4, -$C$5, $C$6), "")</f>
        <v>-2491.4035792987888</v>
      </c>
      <c r="E11" s="21">
        <f>IF(A11 &lt;&gt; "", SUM($C$10:C11), "")</f>
        <v>-3447.1647011857231</v>
      </c>
      <c r="F11" s="21">
        <f>IF(A11 &lt;&gt; "", SUM($D$10:D11), "")</f>
        <v>-4991.4035792987888</v>
      </c>
      <c r="G11" s="21">
        <f t="shared" ref="G11:G24" si="4">IF(A11 &lt;&gt; "", $C$4 + E11, "")</f>
        <v>496552.83529881429</v>
      </c>
    </row>
    <row r="12" spans="1:7" x14ac:dyDescent="0.3">
      <c r="A12" s="19">
        <f t="shared" si="0"/>
        <v>3</v>
      </c>
      <c r="B12" s="20">
        <f t="shared" si="1"/>
        <v>-4219.2841402422564</v>
      </c>
      <c r="C12" s="21">
        <f t="shared" si="2"/>
        <v>-1736.5199637481846</v>
      </c>
      <c r="D12" s="21">
        <f t="shared" si="3"/>
        <v>-2482.7641764940718</v>
      </c>
      <c r="E12" s="21">
        <f>IF(A12 &lt;&gt; "", SUM($C$10:C12), "")</f>
        <v>-5183.6846649339077</v>
      </c>
      <c r="F12" s="21">
        <f>IF(A12 &lt;&gt; "", SUM($D$10:D12), "")</f>
        <v>-7474.1677557928606</v>
      </c>
      <c r="G12" s="21">
        <f t="shared" si="4"/>
        <v>494816.31533506612</v>
      </c>
    </row>
    <row r="13" spans="1:7" x14ac:dyDescent="0.3">
      <c r="A13" s="19">
        <f t="shared" si="0"/>
        <v>4</v>
      </c>
      <c r="B13" s="20">
        <f t="shared" si="1"/>
        <v>-4219.2841402422564</v>
      </c>
      <c r="C13" s="21">
        <f t="shared" si="2"/>
        <v>-1745.2025635669256</v>
      </c>
      <c r="D13" s="21">
        <f t="shared" si="3"/>
        <v>-2474.0815766753303</v>
      </c>
      <c r="E13" s="21">
        <f>IF(A13 &lt;&gt; "", SUM($C$10:C13), "")</f>
        <v>-6928.8872285008329</v>
      </c>
      <c r="F13" s="21">
        <f>IF(A13 &lt;&gt; "", SUM($D$10:D13), "")</f>
        <v>-9948.2493324681909</v>
      </c>
      <c r="G13" s="21">
        <f t="shared" si="4"/>
        <v>493071.11277149915</v>
      </c>
    </row>
    <row r="14" spans="1:7" x14ac:dyDescent="0.3">
      <c r="A14" s="19">
        <f t="shared" si="0"/>
        <v>5</v>
      </c>
      <c r="B14" s="20">
        <f t="shared" si="1"/>
        <v>-4219.2841402422564</v>
      </c>
      <c r="C14" s="21">
        <f t="shared" si="2"/>
        <v>-1753.9285763847602</v>
      </c>
      <c r="D14" s="21">
        <f t="shared" si="3"/>
        <v>-2465.3555638574962</v>
      </c>
      <c r="E14" s="21">
        <f>IF(A14 &lt;&gt; "", SUM($C$10:C14), "")</f>
        <v>-8682.815804885593</v>
      </c>
      <c r="F14" s="21">
        <f>IF(A14 &lt;&gt; "", SUM($D$10:D14), "")</f>
        <v>-12413.604896325687</v>
      </c>
      <c r="G14" s="21">
        <f t="shared" si="4"/>
        <v>491317.18419511442</v>
      </c>
    </row>
    <row r="15" spans="1:7" x14ac:dyDescent="0.3">
      <c r="A15" s="19">
        <f t="shared" si="0"/>
        <v>6</v>
      </c>
      <c r="B15" s="20">
        <f t="shared" si="1"/>
        <v>-4219.2841402422564</v>
      </c>
      <c r="C15" s="21">
        <f t="shared" si="2"/>
        <v>-1762.698219266684</v>
      </c>
      <c r="D15" s="21">
        <f t="shared" si="3"/>
        <v>-2456.5859209755722</v>
      </c>
      <c r="E15" s="21">
        <f>IF(A15 &lt;&gt; "", SUM($C$10:C15), "")</f>
        <v>-10445.514024152277</v>
      </c>
      <c r="F15" s="21">
        <f>IF(A15 &lt;&gt; "", SUM($D$10:D15), "")</f>
        <v>-14870.19081730126</v>
      </c>
      <c r="G15" s="21">
        <f t="shared" si="4"/>
        <v>489554.4859758477</v>
      </c>
    </row>
    <row r="16" spans="1:7" x14ac:dyDescent="0.3">
      <c r="A16" s="19">
        <f t="shared" si="0"/>
        <v>7</v>
      </c>
      <c r="B16" s="20">
        <f t="shared" si="1"/>
        <v>-4219.2841402422564</v>
      </c>
      <c r="C16" s="21">
        <f t="shared" si="2"/>
        <v>-1771.5117103630173</v>
      </c>
      <c r="D16" s="21">
        <f t="shared" si="3"/>
        <v>-2447.7724298792386</v>
      </c>
      <c r="E16" s="21">
        <f>IF(A16 &lt;&gt; "", SUM($C$10:C16), "")</f>
        <v>-12217.025734515293</v>
      </c>
      <c r="F16" s="21">
        <f>IF(A16 &lt;&gt; "", SUM($D$10:D16), "")</f>
        <v>-17317.963247180498</v>
      </c>
      <c r="G16" s="21">
        <f t="shared" si="4"/>
        <v>487782.97426548472</v>
      </c>
    </row>
    <row r="17" spans="1:7" x14ac:dyDescent="0.3">
      <c r="A17" s="19">
        <f t="shared" si="0"/>
        <v>8</v>
      </c>
      <c r="B17" s="20">
        <f t="shared" si="1"/>
        <v>-4219.2841402422564</v>
      </c>
      <c r="C17" s="21">
        <f t="shared" si="2"/>
        <v>-1780.3692689148324</v>
      </c>
      <c r="D17" s="21">
        <f t="shared" si="3"/>
        <v>-2438.9148713274235</v>
      </c>
      <c r="E17" s="21">
        <f>IF(A17 &lt;&gt; "", SUM($C$10:C17), "")</f>
        <v>-13997.395003430125</v>
      </c>
      <c r="F17" s="21">
        <f>IF(A17 &lt;&gt; "", SUM($D$10:D17), "")</f>
        <v>-19756.878118507921</v>
      </c>
      <c r="G17" s="21">
        <f t="shared" si="4"/>
        <v>486002.60499656986</v>
      </c>
    </row>
    <row r="18" spans="1:7" x14ac:dyDescent="0.3">
      <c r="A18" s="19">
        <f t="shared" si="0"/>
        <v>9</v>
      </c>
      <c r="B18" s="20">
        <f t="shared" si="1"/>
        <v>-4219.2841402422564</v>
      </c>
      <c r="C18" s="21">
        <f t="shared" si="2"/>
        <v>-1789.2711152594068</v>
      </c>
      <c r="D18" s="21">
        <f t="shared" si="3"/>
        <v>-2430.0130249828499</v>
      </c>
      <c r="E18" s="21">
        <f>IF(A18 &lt;&gt; "", SUM($C$10:C18), "")</f>
        <v>-15786.666118689533</v>
      </c>
      <c r="F18" s="21">
        <f>IF(A18 &lt;&gt; "", SUM($D$10:D18), "")</f>
        <v>-22186.891143490771</v>
      </c>
      <c r="G18" s="21">
        <f t="shared" si="4"/>
        <v>484213.33388131048</v>
      </c>
    </row>
    <row r="19" spans="1:7" x14ac:dyDescent="0.3">
      <c r="A19" s="19">
        <f t="shared" si="0"/>
        <v>10</v>
      </c>
      <c r="B19" s="20">
        <f t="shared" si="1"/>
        <v>-4219.2841402422564</v>
      </c>
      <c r="C19" s="21">
        <f t="shared" si="2"/>
        <v>-1798.2174708357038</v>
      </c>
      <c r="D19" s="21">
        <f t="shared" si="3"/>
        <v>-2421.0666694065526</v>
      </c>
      <c r="E19" s="21">
        <f>IF(A19 &lt;&gt; "", SUM($C$10:C19), "")</f>
        <v>-17584.883589525238</v>
      </c>
      <c r="F19" s="21">
        <f>IF(A19 &lt;&gt; "", SUM($D$10:D19), "")</f>
        <v>-24607.957812897323</v>
      </c>
      <c r="G19" s="21">
        <f t="shared" si="4"/>
        <v>482415.11641047476</v>
      </c>
    </row>
    <row r="20" spans="1:7" x14ac:dyDescent="0.3">
      <c r="A20" s="19">
        <f t="shared" si="0"/>
        <v>11</v>
      </c>
      <c r="B20" s="20">
        <f t="shared" si="1"/>
        <v>-4219.2841402422564</v>
      </c>
      <c r="C20" s="21">
        <f t="shared" si="2"/>
        <v>-1807.2085581898823</v>
      </c>
      <c r="D20" s="21">
        <f t="shared" si="3"/>
        <v>-2412.0755820523741</v>
      </c>
      <c r="E20" s="21">
        <f>IF(A20 &lt;&gt; "", SUM($C$10:C20), "")</f>
        <v>-19392.092147715121</v>
      </c>
      <c r="F20" s="21">
        <f>IF(A20 &lt;&gt; "", SUM($D$10:D20), "")</f>
        <v>-27020.033394949696</v>
      </c>
      <c r="G20" s="21">
        <f t="shared" si="4"/>
        <v>480607.9078522849</v>
      </c>
    </row>
    <row r="21" spans="1:7" x14ac:dyDescent="0.3">
      <c r="A21" s="19">
        <f t="shared" si="0"/>
        <v>12</v>
      </c>
      <c r="B21" s="20">
        <f t="shared" si="1"/>
        <v>-4219.2841402422564</v>
      </c>
      <c r="C21" s="21">
        <f t="shared" si="2"/>
        <v>-1816.2446009808318</v>
      </c>
      <c r="D21" s="21">
        <f t="shared" si="3"/>
        <v>-2403.0395392614246</v>
      </c>
      <c r="E21" s="21">
        <f>IF(A21 &lt;&gt; "", SUM($C$10:C21), "")</f>
        <v>-21208.336748695954</v>
      </c>
      <c r="F21" s="21">
        <f>IF(A21 &lt;&gt; "", SUM($D$10:D21), "")</f>
        <v>-29423.072934211123</v>
      </c>
      <c r="G21" s="21">
        <f t="shared" si="4"/>
        <v>478791.66325130407</v>
      </c>
    </row>
    <row r="22" spans="1:7" x14ac:dyDescent="0.3">
      <c r="A22" s="19">
        <f t="shared" si="0"/>
        <v>13</v>
      </c>
      <c r="B22" s="20">
        <f t="shared" si="1"/>
        <v>-4219.2841402422564</v>
      </c>
      <c r="C22" s="21">
        <f t="shared" si="2"/>
        <v>-1825.3258239857357</v>
      </c>
      <c r="D22" s="21">
        <f t="shared" si="3"/>
        <v>-2393.9583162565209</v>
      </c>
      <c r="E22" s="21">
        <f>IF(A22 &lt;&gt; "", SUM($C$10:C22), "")</f>
        <v>-23033.662572681689</v>
      </c>
      <c r="F22" s="21">
        <f>IF(A22 &lt;&gt; "", SUM($D$10:D22), "")</f>
        <v>-31817.031250467644</v>
      </c>
      <c r="G22" s="21">
        <f t="shared" si="4"/>
        <v>476966.33742731833</v>
      </c>
    </row>
    <row r="23" spans="1:7" x14ac:dyDescent="0.3">
      <c r="A23" s="19">
        <f t="shared" si="0"/>
        <v>14</v>
      </c>
      <c r="B23" s="20">
        <f t="shared" si="1"/>
        <v>-4219.2841402422564</v>
      </c>
      <c r="C23" s="21">
        <f t="shared" si="2"/>
        <v>-1834.4524531056645</v>
      </c>
      <c r="D23" s="21">
        <f t="shared" si="3"/>
        <v>-2384.8316871365919</v>
      </c>
      <c r="E23" s="21">
        <f>IF(A23 &lt;&gt; "", SUM($C$10:C23), "")</f>
        <v>-24868.115025787352</v>
      </c>
      <c r="F23" s="21">
        <f>IF(A23 &lt;&gt; "", SUM($D$10:D23), "")</f>
        <v>-34201.862937604237</v>
      </c>
      <c r="G23" s="21">
        <f t="shared" si="4"/>
        <v>475131.88497421262</v>
      </c>
    </row>
    <row r="24" spans="1:7" x14ac:dyDescent="0.3">
      <c r="A24" s="19">
        <f t="shared" si="0"/>
        <v>15</v>
      </c>
      <c r="B24" s="20">
        <f t="shared" si="1"/>
        <v>-4219.2841402422564</v>
      </c>
      <c r="C24" s="21">
        <f t="shared" si="2"/>
        <v>-1843.6247153711927</v>
      </c>
      <c r="D24" s="21">
        <f t="shared" si="3"/>
        <v>-2375.6594248710635</v>
      </c>
      <c r="E24" s="21">
        <f>IF(A24 &lt;&gt; "", SUM($C$10:C24), "")</f>
        <v>-26711.739741158544</v>
      </c>
      <c r="F24" s="21">
        <f>IF(A24 &lt;&gt; "", SUM($D$10:D24), "")</f>
        <v>-36577.522362475298</v>
      </c>
      <c r="G24" s="21">
        <f t="shared" si="4"/>
        <v>473288.26025884144</v>
      </c>
    </row>
    <row r="25" spans="1:7" x14ac:dyDescent="0.3">
      <c r="A25" s="19">
        <f t="shared" si="0"/>
        <v>16</v>
      </c>
      <c r="B25" s="20">
        <f t="shared" si="1"/>
        <v>-4219.2841402422564</v>
      </c>
      <c r="C25" s="21">
        <f t="shared" si="2"/>
        <v>-1852.8428389480489</v>
      </c>
      <c r="D25" s="21">
        <f t="shared" si="3"/>
        <v>-2366.4413012942073</v>
      </c>
      <c r="E25" s="21">
        <f>IF(A25 &lt;&gt; "", SUM($C$10:C25), "")</f>
        <v>-28564.582580106595</v>
      </c>
      <c r="F25" s="21">
        <f>IF(A25 &lt;&gt; "", SUM($D$10:D25), "")</f>
        <v>-38943.963663769508</v>
      </c>
      <c r="G25" s="21">
        <f>IF(A25 &lt;&gt; "", $C$4 + E25, "")</f>
        <v>471435.41741989343</v>
      </c>
    </row>
    <row r="26" spans="1:7" x14ac:dyDescent="0.3">
      <c r="A26" s="19">
        <f t="shared" si="0"/>
        <v>17</v>
      </c>
      <c r="B26" s="20">
        <f t="shared" si="1"/>
        <v>-4219.2841402422564</v>
      </c>
      <c r="C26" s="21">
        <f t="shared" si="2"/>
        <v>-1862.1070531427893</v>
      </c>
      <c r="D26" s="21">
        <f t="shared" si="3"/>
        <v>-2357.1770870994674</v>
      </c>
      <c r="E26" s="21">
        <f>IF(A26 &lt;&gt; "", SUM($C$10:C26), "")</f>
        <v>-30426.689633249385</v>
      </c>
      <c r="F26" s="21">
        <f>IF(A26 &lt;&gt; "", SUM($D$10:D26), "")</f>
        <v>-41301.140750868974</v>
      </c>
      <c r="G26" s="21">
        <f t="shared" ref="G26:G89" si="5">IF(A26 &lt;&gt; "", $C$4 + E26, "")</f>
        <v>469573.31036675064</v>
      </c>
    </row>
    <row r="27" spans="1:7" x14ac:dyDescent="0.3">
      <c r="A27" s="19">
        <f t="shared" si="0"/>
        <v>18</v>
      </c>
      <c r="B27" s="20">
        <f t="shared" si="1"/>
        <v>-4219.2841402422564</v>
      </c>
      <c r="C27" s="21">
        <f t="shared" si="2"/>
        <v>-1871.417588408503</v>
      </c>
      <c r="D27" s="21">
        <f t="shared" si="3"/>
        <v>-2347.8665518337525</v>
      </c>
      <c r="E27" s="21">
        <f>IF(A27 &lt;&gt; "", SUM($C$10:C27), "")</f>
        <v>-32298.107221657887</v>
      </c>
      <c r="F27" s="21">
        <f>IF(A27 &lt;&gt; "", SUM($D$10:D27), "")</f>
        <v>-43649.007302702725</v>
      </c>
      <c r="G27" s="21">
        <f t="shared" si="5"/>
        <v>467701.89277834212</v>
      </c>
    </row>
    <row r="28" spans="1:7" x14ac:dyDescent="0.3">
      <c r="A28" s="19">
        <f t="shared" si="0"/>
        <v>19</v>
      </c>
      <c r="B28" s="20">
        <f t="shared" si="1"/>
        <v>-4219.2841402422564</v>
      </c>
      <c r="C28" s="21">
        <f t="shared" si="2"/>
        <v>-1880.7746763505456</v>
      </c>
      <c r="D28" s="21">
        <f t="shared" si="3"/>
        <v>-2338.5094638917108</v>
      </c>
      <c r="E28" s="21">
        <f>IF(A28 &lt;&gt; "", SUM($C$10:C28), "")</f>
        <v>-34178.881898008432</v>
      </c>
      <c r="F28" s="21">
        <f>IF(A28 &lt;&gt; "", SUM($D$10:D28), "")</f>
        <v>-45987.516766594432</v>
      </c>
      <c r="G28" s="21">
        <f t="shared" si="5"/>
        <v>465821.1181019916</v>
      </c>
    </row>
    <row r="29" spans="1:7" x14ac:dyDescent="0.3">
      <c r="A29" s="19">
        <f t="shared" si="0"/>
        <v>20</v>
      </c>
      <c r="B29" s="20">
        <f t="shared" si="1"/>
        <v>-4219.2841402422564</v>
      </c>
      <c r="C29" s="21">
        <f t="shared" si="2"/>
        <v>-1890.1785497322981</v>
      </c>
      <c r="D29" s="21">
        <f t="shared" si="3"/>
        <v>-2329.1055905099583</v>
      </c>
      <c r="E29" s="21">
        <f>IF(A29 &lt;&gt; "", SUM($C$10:C29), "")</f>
        <v>-36069.060447740732</v>
      </c>
      <c r="F29" s="21">
        <f>IF(A29 &lt;&gt; "", SUM($D$10:D29), "")</f>
        <v>-48316.622357104388</v>
      </c>
      <c r="G29" s="21">
        <f t="shared" si="5"/>
        <v>463930.93955225928</v>
      </c>
    </row>
    <row r="30" spans="1:7" x14ac:dyDescent="0.3">
      <c r="A30" s="19">
        <f t="shared" si="0"/>
        <v>21</v>
      </c>
      <c r="B30" s="20">
        <f t="shared" si="1"/>
        <v>-4219.2841402422564</v>
      </c>
      <c r="C30" s="21">
        <f t="shared" si="2"/>
        <v>-1899.6294424809598</v>
      </c>
      <c r="D30" s="21">
        <f t="shared" si="3"/>
        <v>-2319.6546977612961</v>
      </c>
      <c r="E30" s="21">
        <f>IF(A30 &lt;&gt; "", SUM($C$10:C30), "")</f>
        <v>-37968.689890221693</v>
      </c>
      <c r="F30" s="21">
        <f>IF(A30 &lt;&gt; "", SUM($D$10:D30), "")</f>
        <v>-50636.277054865684</v>
      </c>
      <c r="G30" s="21">
        <f t="shared" si="5"/>
        <v>462031.31010977831</v>
      </c>
    </row>
    <row r="31" spans="1:7" x14ac:dyDescent="0.3">
      <c r="A31" s="19">
        <f t="shared" si="0"/>
        <v>22</v>
      </c>
      <c r="B31" s="20">
        <f t="shared" si="1"/>
        <v>-4219.2841402422564</v>
      </c>
      <c r="C31" s="21">
        <f t="shared" si="2"/>
        <v>-1909.1275896933646</v>
      </c>
      <c r="D31" s="21">
        <f t="shared" si="3"/>
        <v>-2310.1565505488916</v>
      </c>
      <c r="E31" s="21">
        <f>IF(A31 &lt;&gt; "", SUM($C$10:C31), "")</f>
        <v>-39877.817479915058</v>
      </c>
      <c r="F31" s="21">
        <f>IF(A31 &lt;&gt; "", SUM($D$10:D31), "")</f>
        <v>-52946.433605414575</v>
      </c>
      <c r="G31" s="21">
        <f t="shared" si="5"/>
        <v>460122.18252008496</v>
      </c>
    </row>
    <row r="32" spans="1:7" x14ac:dyDescent="0.3">
      <c r="A32" s="19">
        <f t="shared" si="0"/>
        <v>23</v>
      </c>
      <c r="B32" s="20">
        <f t="shared" si="1"/>
        <v>-4219.2841402422564</v>
      </c>
      <c r="C32" s="21">
        <f t="shared" si="2"/>
        <v>-1918.6732276418315</v>
      </c>
      <c r="D32" s="21">
        <f t="shared" si="3"/>
        <v>-2300.6109126004249</v>
      </c>
      <c r="E32" s="21">
        <f>IF(A32 &lt;&gt; "", SUM($C$10:C32), "")</f>
        <v>-41796.490707556892</v>
      </c>
      <c r="F32" s="21">
        <f>IF(A32 &lt;&gt; "", SUM($D$10:D32), "")</f>
        <v>-55247.044518014998</v>
      </c>
      <c r="G32" s="21">
        <f t="shared" si="5"/>
        <v>458203.50929244311</v>
      </c>
    </row>
    <row r="33" spans="1:7" x14ac:dyDescent="0.3">
      <c r="A33" s="19">
        <f t="shared" si="0"/>
        <v>24</v>
      </c>
      <c r="B33" s="20">
        <f t="shared" si="1"/>
        <v>-4219.2841402422564</v>
      </c>
      <c r="C33" s="21">
        <f t="shared" si="2"/>
        <v>-1928.2665937800402</v>
      </c>
      <c r="D33" s="21">
        <f t="shared" si="3"/>
        <v>-2291.0175464622157</v>
      </c>
      <c r="E33" s="21">
        <f>IF(A33 &lt;&gt; "", SUM($C$10:C33), "")</f>
        <v>-43724.757301336933</v>
      </c>
      <c r="F33" s="21">
        <f>IF(A33 &lt;&gt; "", SUM($D$10:D33), "")</f>
        <v>-57538.062064477213</v>
      </c>
      <c r="G33" s="21">
        <f t="shared" si="5"/>
        <v>456275.24269866309</v>
      </c>
    </row>
    <row r="34" spans="1:7" x14ac:dyDescent="0.3">
      <c r="A34" s="19">
        <f t="shared" si="0"/>
        <v>25</v>
      </c>
      <c r="B34" s="20">
        <f t="shared" si="1"/>
        <v>-4219.2841402422564</v>
      </c>
      <c r="C34" s="21">
        <f t="shared" si="2"/>
        <v>-1937.9079267489408</v>
      </c>
      <c r="D34" s="21">
        <f t="shared" si="3"/>
        <v>-2281.3762134933154</v>
      </c>
      <c r="E34" s="21">
        <f>IF(A34 &lt;&gt; "", SUM($C$10:C34), "")</f>
        <v>-45662.665228085876</v>
      </c>
      <c r="F34" s="21">
        <f>IF(A34 &lt;&gt; "", SUM($D$10:D34), "")</f>
        <v>-59819.438277970527</v>
      </c>
      <c r="G34" s="21">
        <f t="shared" si="5"/>
        <v>454337.33477191412</v>
      </c>
    </row>
    <row r="35" spans="1:7" x14ac:dyDescent="0.3">
      <c r="A35" s="19">
        <f t="shared" si="0"/>
        <v>26</v>
      </c>
      <c r="B35" s="20">
        <f t="shared" si="1"/>
        <v>-4219.2841402422564</v>
      </c>
      <c r="C35" s="21">
        <f t="shared" si="2"/>
        <v>-1947.5974663826853</v>
      </c>
      <c r="D35" s="21">
        <f t="shared" si="3"/>
        <v>-2271.6866738595709</v>
      </c>
      <c r="E35" s="21">
        <f>IF(A35 &lt;&gt; "", SUM($C$10:C35), "")</f>
        <v>-47610.262694468562</v>
      </c>
      <c r="F35" s="21">
        <f>IF(A35 &lt;&gt; "", SUM($D$10:D35), "")</f>
        <v>-62091.124951830097</v>
      </c>
      <c r="G35" s="21">
        <f t="shared" si="5"/>
        <v>452389.73730553145</v>
      </c>
    </row>
    <row r="36" spans="1:7" x14ac:dyDescent="0.3">
      <c r="A36" s="19">
        <f t="shared" si="0"/>
        <v>27</v>
      </c>
      <c r="B36" s="20">
        <f t="shared" si="1"/>
        <v>-4219.2841402422564</v>
      </c>
      <c r="C36" s="21">
        <f t="shared" si="2"/>
        <v>-1957.3354537145988</v>
      </c>
      <c r="D36" s="21">
        <f t="shared" si="3"/>
        <v>-2261.9486865276572</v>
      </c>
      <c r="E36" s="21">
        <f>IF(A36 &lt;&gt; "", SUM($C$10:C36), "")</f>
        <v>-49567.598148183162</v>
      </c>
      <c r="F36" s="21">
        <f>IF(A36 &lt;&gt; "", SUM($D$10:D36), "")</f>
        <v>-64353.073638357753</v>
      </c>
      <c r="G36" s="21">
        <f t="shared" si="5"/>
        <v>450432.40185181686</v>
      </c>
    </row>
    <row r="37" spans="1:7" x14ac:dyDescent="0.3">
      <c r="A37" s="19">
        <f t="shared" si="0"/>
        <v>28</v>
      </c>
      <c r="B37" s="20">
        <f t="shared" si="1"/>
        <v>-4219.2841402422564</v>
      </c>
      <c r="C37" s="21">
        <f t="shared" si="2"/>
        <v>-1967.1221309831719</v>
      </c>
      <c r="D37" s="21">
        <f t="shared" si="3"/>
        <v>-2252.1620092590842</v>
      </c>
      <c r="E37" s="21">
        <f>IF(A37 &lt;&gt; "", SUM($C$10:C37), "")</f>
        <v>-51534.720279166337</v>
      </c>
      <c r="F37" s="21">
        <f>IF(A37 &lt;&gt; "", SUM($D$10:D37), "")</f>
        <v>-66605.235647616835</v>
      </c>
      <c r="G37" s="21">
        <f t="shared" si="5"/>
        <v>448465.27972083364</v>
      </c>
    </row>
    <row r="38" spans="1:7" x14ac:dyDescent="0.3">
      <c r="A38" s="19">
        <f t="shared" si="0"/>
        <v>29</v>
      </c>
      <c r="B38" s="20">
        <f t="shared" si="1"/>
        <v>-4219.2841402422564</v>
      </c>
      <c r="C38" s="21">
        <f t="shared" si="2"/>
        <v>-1976.957741638088</v>
      </c>
      <c r="D38" s="21">
        <f t="shared" si="3"/>
        <v>-2242.3263986041684</v>
      </c>
      <c r="E38" s="21">
        <f>IF(A38 &lt;&gt; "", SUM($C$10:C38), "")</f>
        <v>-53511.678020804422</v>
      </c>
      <c r="F38" s="21">
        <f>IF(A38 &lt;&gt; "", SUM($D$10:D38), "")</f>
        <v>-68847.562046221006</v>
      </c>
      <c r="G38" s="21">
        <f t="shared" si="5"/>
        <v>446488.32197919558</v>
      </c>
    </row>
    <row r="39" spans="1:7" x14ac:dyDescent="0.3">
      <c r="A39" s="19">
        <f t="shared" si="0"/>
        <v>30</v>
      </c>
      <c r="B39" s="20">
        <f t="shared" si="1"/>
        <v>-4219.2841402422564</v>
      </c>
      <c r="C39" s="21">
        <f t="shared" si="2"/>
        <v>-1986.8425303462782</v>
      </c>
      <c r="D39" s="21">
        <f t="shared" si="3"/>
        <v>-2232.4416098959778</v>
      </c>
      <c r="E39" s="21">
        <f>IF(A39 &lt;&gt; "", SUM($C$10:C39), "")</f>
        <v>-55498.520551150701</v>
      </c>
      <c r="F39" s="21">
        <f>IF(A39 &lt;&gt; "", SUM($D$10:D39), "")</f>
        <v>-71080.003656116984</v>
      </c>
      <c r="G39" s="21">
        <f t="shared" si="5"/>
        <v>444501.47944884928</v>
      </c>
    </row>
    <row r="40" spans="1:7" x14ac:dyDescent="0.3">
      <c r="A40" s="19">
        <f t="shared" si="0"/>
        <v>31</v>
      </c>
      <c r="B40" s="20">
        <f t="shared" si="1"/>
        <v>-4219.2841402422564</v>
      </c>
      <c r="C40" s="21">
        <f t="shared" si="2"/>
        <v>-1996.7767429980095</v>
      </c>
      <c r="D40" s="21">
        <f t="shared" si="3"/>
        <v>-2222.5073972442469</v>
      </c>
      <c r="E40" s="21">
        <f>IF(A40 &lt;&gt; "", SUM($C$10:C40), "")</f>
        <v>-57495.29729414871</v>
      </c>
      <c r="F40" s="21">
        <f>IF(A40 &lt;&gt; "", SUM($D$10:D40), "")</f>
        <v>-73302.511053361231</v>
      </c>
      <c r="G40" s="21">
        <f t="shared" si="5"/>
        <v>442504.70270585129</v>
      </c>
    </row>
    <row r="41" spans="1:7" x14ac:dyDescent="0.3">
      <c r="A41" s="19">
        <f t="shared" si="0"/>
        <v>32</v>
      </c>
      <c r="B41" s="20">
        <f t="shared" si="1"/>
        <v>-4219.2841402422564</v>
      </c>
      <c r="C41" s="21">
        <f t="shared" si="2"/>
        <v>-2006.7606267129997</v>
      </c>
      <c r="D41" s="21">
        <f t="shared" si="3"/>
        <v>-2212.5235135292564</v>
      </c>
      <c r="E41" s="21">
        <f>IF(A41 &lt;&gt; "", SUM($C$10:C41), "")</f>
        <v>-59502.057920861713</v>
      </c>
      <c r="F41" s="21">
        <f>IF(A41 &lt;&gt; "", SUM($D$10:D41), "")</f>
        <v>-75515.034566890492</v>
      </c>
      <c r="G41" s="21">
        <f t="shared" si="5"/>
        <v>440497.9420791383</v>
      </c>
    </row>
    <row r="42" spans="1:7" x14ac:dyDescent="0.3">
      <c r="A42" s="19">
        <f t="shared" si="0"/>
        <v>33</v>
      </c>
      <c r="B42" s="20">
        <f t="shared" si="1"/>
        <v>-4219.2841402422564</v>
      </c>
      <c r="C42" s="21">
        <f t="shared" si="2"/>
        <v>-2016.7944298465648</v>
      </c>
      <c r="D42" s="21">
        <f t="shared" si="3"/>
        <v>-2202.4897103956914</v>
      </c>
      <c r="E42" s="21">
        <f>IF(A42 &lt;&gt; "", SUM($C$10:C42), "")</f>
        <v>-61518.852350708279</v>
      </c>
      <c r="F42" s="21">
        <f>IF(A42 &lt;&gt; "", SUM($D$10:D42), "")</f>
        <v>-77717.524277286182</v>
      </c>
      <c r="G42" s="21">
        <f t="shared" si="5"/>
        <v>438481.14764929173</v>
      </c>
    </row>
    <row r="43" spans="1:7" x14ac:dyDescent="0.3">
      <c r="A43" s="19">
        <f t="shared" si="0"/>
        <v>34</v>
      </c>
      <c r="B43" s="20">
        <f t="shared" si="1"/>
        <v>-4219.2841402422564</v>
      </c>
      <c r="C43" s="21">
        <f t="shared" si="2"/>
        <v>-2026.8784019957975</v>
      </c>
      <c r="D43" s="21">
        <f t="shared" si="3"/>
        <v>-2192.4057382464589</v>
      </c>
      <c r="E43" s="21">
        <f>IF(A43 &lt;&gt; "", SUM($C$10:C43), "")</f>
        <v>-63545.730752704076</v>
      </c>
      <c r="F43" s="21">
        <f>IF(A43 &lt;&gt; "", SUM($D$10:D43), "")</f>
        <v>-79909.930015532635</v>
      </c>
      <c r="G43" s="21">
        <f t="shared" si="5"/>
        <v>436454.26924729592</v>
      </c>
    </row>
    <row r="44" spans="1:7" x14ac:dyDescent="0.3">
      <c r="A44" s="19">
        <f t="shared" si="0"/>
        <v>35</v>
      </c>
      <c r="B44" s="20">
        <f t="shared" si="1"/>
        <v>-4219.2841402422564</v>
      </c>
      <c r="C44" s="21">
        <f t="shared" si="2"/>
        <v>-2037.0127940057766</v>
      </c>
      <c r="D44" s="21">
        <f t="shared" si="3"/>
        <v>-2182.2713462364795</v>
      </c>
      <c r="E44" s="21">
        <f>IF(A44 &lt;&gt; "", SUM($C$10:C44), "")</f>
        <v>-65582.743546709855</v>
      </c>
      <c r="F44" s="21">
        <f>IF(A44 &lt;&gt; "", SUM($D$10:D44), "")</f>
        <v>-82092.201361769112</v>
      </c>
      <c r="G44" s="21">
        <f t="shared" si="5"/>
        <v>434417.25645329012</v>
      </c>
    </row>
    <row r="45" spans="1:7" x14ac:dyDescent="0.3">
      <c r="A45" s="19">
        <f t="shared" si="0"/>
        <v>36</v>
      </c>
      <c r="B45" s="20">
        <f t="shared" si="1"/>
        <v>-4219.2841402422564</v>
      </c>
      <c r="C45" s="21">
        <f t="shared" si="2"/>
        <v>-2047.1978579758054</v>
      </c>
      <c r="D45" s="21">
        <f t="shared" si="3"/>
        <v>-2172.0862822664512</v>
      </c>
      <c r="E45" s="21">
        <f>IF(A45 &lt;&gt; "", SUM($C$10:C45), "")</f>
        <v>-67629.941404685655</v>
      </c>
      <c r="F45" s="21">
        <f>IF(A45 &lt;&gt; "", SUM($D$10:D45), "")</f>
        <v>-84264.287644035561</v>
      </c>
      <c r="G45" s="21">
        <f t="shared" si="5"/>
        <v>432370.05859531433</v>
      </c>
    </row>
    <row r="46" spans="1:7" x14ac:dyDescent="0.3">
      <c r="A46" s="19">
        <f t="shared" si="0"/>
        <v>37</v>
      </c>
      <c r="B46" s="20">
        <f t="shared" si="1"/>
        <v>-4219.2841402422564</v>
      </c>
      <c r="C46" s="21">
        <f t="shared" si="2"/>
        <v>-2057.4338472656841</v>
      </c>
      <c r="D46" s="21">
        <f t="shared" si="3"/>
        <v>-2161.8502929765718</v>
      </c>
      <c r="E46" s="21">
        <f>IF(A46 &lt;&gt; "", SUM($C$10:C46), "")</f>
        <v>-69687.375251951336</v>
      </c>
      <c r="F46" s="21">
        <f>IF(A46 &lt;&gt; "", SUM($D$10:D46), "")</f>
        <v>-86426.137937012129</v>
      </c>
      <c r="G46" s="21">
        <f t="shared" si="5"/>
        <v>430312.62474804866</v>
      </c>
    </row>
    <row r="47" spans="1:7" x14ac:dyDescent="0.3">
      <c r="A47" s="19">
        <f t="shared" si="0"/>
        <v>38</v>
      </c>
      <c r="B47" s="20">
        <f t="shared" si="1"/>
        <v>-4219.2841402422564</v>
      </c>
      <c r="C47" s="21">
        <f t="shared" si="2"/>
        <v>-2067.7210165020128</v>
      </c>
      <c r="D47" s="21">
        <f t="shared" si="3"/>
        <v>-2151.5631237402436</v>
      </c>
      <c r="E47" s="21">
        <f>IF(A47 &lt;&gt; "", SUM($C$10:C47), "")</f>
        <v>-71755.096268453344</v>
      </c>
      <c r="F47" s="21">
        <f>IF(A47 &lt;&gt; "", SUM($D$10:D47), "")</f>
        <v>-88577.70106075237</v>
      </c>
      <c r="G47" s="21">
        <f t="shared" si="5"/>
        <v>428244.90373154666</v>
      </c>
    </row>
    <row r="48" spans="1:7" x14ac:dyDescent="0.3">
      <c r="A48" s="19">
        <f t="shared" si="0"/>
        <v>39</v>
      </c>
      <c r="B48" s="20">
        <f t="shared" si="1"/>
        <v>-4219.2841402422564</v>
      </c>
      <c r="C48" s="21">
        <f t="shared" si="2"/>
        <v>-2078.059621584523</v>
      </c>
      <c r="D48" s="21">
        <f t="shared" si="3"/>
        <v>-2141.2245186577338</v>
      </c>
      <c r="E48" s="21">
        <f>IF(A48 &lt;&gt; "", SUM($C$10:C48), "")</f>
        <v>-73833.155890037873</v>
      </c>
      <c r="F48" s="21">
        <f>IF(A48 &lt;&gt; "", SUM($D$10:D48), "")</f>
        <v>-90718.925579410105</v>
      </c>
      <c r="G48" s="21">
        <f t="shared" si="5"/>
        <v>426166.84410996211</v>
      </c>
    </row>
    <row r="49" spans="1:7" x14ac:dyDescent="0.3">
      <c r="A49" s="19">
        <f t="shared" si="0"/>
        <v>40</v>
      </c>
      <c r="B49" s="20">
        <f t="shared" si="1"/>
        <v>-4219.2841402422564</v>
      </c>
      <c r="C49" s="21">
        <f t="shared" si="2"/>
        <v>-2088.4499196924457</v>
      </c>
      <c r="D49" s="21">
        <f t="shared" si="3"/>
        <v>-2130.8342205498111</v>
      </c>
      <c r="E49" s="21">
        <f>IF(A49 &lt;&gt; "", SUM($C$10:C49), "")</f>
        <v>-75921.605809730318</v>
      </c>
      <c r="F49" s="21">
        <f>IF(A49 &lt;&gt; "", SUM($D$10:D49), "")</f>
        <v>-92849.759799959909</v>
      </c>
      <c r="G49" s="21">
        <f t="shared" si="5"/>
        <v>424078.3941902697</v>
      </c>
    </row>
    <row r="50" spans="1:7" x14ac:dyDescent="0.3">
      <c r="A50" s="19">
        <f t="shared" si="0"/>
        <v>41</v>
      </c>
      <c r="B50" s="20">
        <f t="shared" si="1"/>
        <v>-4219.2841402422564</v>
      </c>
      <c r="C50" s="21">
        <f t="shared" si="2"/>
        <v>-2098.8921692909075</v>
      </c>
      <c r="D50" s="21">
        <f t="shared" si="3"/>
        <v>-2120.3919709513484</v>
      </c>
      <c r="E50" s="21">
        <f>IF(A50 &lt;&gt; "", SUM($C$10:C50), "")</f>
        <v>-78020.497979021224</v>
      </c>
      <c r="F50" s="21">
        <f>IF(A50 &lt;&gt; "", SUM($D$10:D50), "")</f>
        <v>-94970.151770911252</v>
      </c>
      <c r="G50" s="21">
        <f t="shared" si="5"/>
        <v>421979.50202097878</v>
      </c>
    </row>
    <row r="51" spans="1:7" x14ac:dyDescent="0.3">
      <c r="A51" s="19">
        <f t="shared" si="0"/>
        <v>42</v>
      </c>
      <c r="B51" s="20">
        <f t="shared" si="1"/>
        <v>-4219.2841402422564</v>
      </c>
      <c r="C51" s="21">
        <f t="shared" si="2"/>
        <v>-2109.3866301373623</v>
      </c>
      <c r="D51" s="21">
        <f t="shared" si="3"/>
        <v>-2109.8975101048941</v>
      </c>
      <c r="E51" s="21">
        <f>IF(A51 &lt;&gt; "", SUM($C$10:C51), "")</f>
        <v>-80129.884609158587</v>
      </c>
      <c r="F51" s="21">
        <f>IF(A51 &lt;&gt; "", SUM($D$10:D51), "")</f>
        <v>-97080.049281016152</v>
      </c>
      <c r="G51" s="21">
        <f t="shared" si="5"/>
        <v>419870.11539084138</v>
      </c>
    </row>
    <row r="52" spans="1:7" x14ac:dyDescent="0.3">
      <c r="A52" s="19">
        <f t="shared" si="0"/>
        <v>43</v>
      </c>
      <c r="B52" s="20">
        <f t="shared" si="1"/>
        <v>-4219.2841402422564</v>
      </c>
      <c r="C52" s="21">
        <f t="shared" si="2"/>
        <v>-2119.9335632880488</v>
      </c>
      <c r="D52" s="21">
        <f t="shared" si="3"/>
        <v>-2099.3505769542066</v>
      </c>
      <c r="E52" s="21">
        <f>IF(A52 &lt;&gt; "", SUM($C$10:C52), "")</f>
        <v>-82249.818172446641</v>
      </c>
      <c r="F52" s="21">
        <f>IF(A52 &lt;&gt; "", SUM($D$10:D52), "")</f>
        <v>-99179.399857970362</v>
      </c>
      <c r="G52" s="21">
        <f t="shared" si="5"/>
        <v>417750.18182755337</v>
      </c>
    </row>
    <row r="53" spans="1:7" x14ac:dyDescent="0.3">
      <c r="A53" s="19">
        <f t="shared" si="0"/>
        <v>44</v>
      </c>
      <c r="B53" s="20">
        <f t="shared" si="1"/>
        <v>-4219.2841402422564</v>
      </c>
      <c r="C53" s="21">
        <f t="shared" si="2"/>
        <v>-2130.5332311044895</v>
      </c>
      <c r="D53" s="21">
        <f t="shared" si="3"/>
        <v>-2088.7509091377665</v>
      </c>
      <c r="E53" s="21">
        <f>IF(A53 &lt;&gt; "", SUM($C$10:C53), "")</f>
        <v>-84380.351403551133</v>
      </c>
      <c r="F53" s="21">
        <f>IF(A53 &lt;&gt; "", SUM($D$10:D53), "")</f>
        <v>-101268.15076710813</v>
      </c>
      <c r="G53" s="21">
        <f t="shared" si="5"/>
        <v>415619.64859644888</v>
      </c>
    </row>
    <row r="54" spans="1:7" x14ac:dyDescent="0.3">
      <c r="A54" s="19">
        <f t="shared" si="0"/>
        <v>45</v>
      </c>
      <c r="B54" s="20">
        <f t="shared" si="1"/>
        <v>-4219.2841402422564</v>
      </c>
      <c r="C54" s="21">
        <f t="shared" si="2"/>
        <v>-2141.1858972600121</v>
      </c>
      <c r="D54" s="21">
        <f t="shared" si="3"/>
        <v>-2078.0982429822443</v>
      </c>
      <c r="E54" s="21">
        <f>IF(A54 &lt;&gt; "", SUM($C$10:C54), "")</f>
        <v>-86521.537300811149</v>
      </c>
      <c r="F54" s="21">
        <f>IF(A54 &lt;&gt; "", SUM($D$10:D54), "")</f>
        <v>-103346.24901009038</v>
      </c>
      <c r="G54" s="21">
        <f t="shared" si="5"/>
        <v>413478.46269918885</v>
      </c>
    </row>
    <row r="55" spans="1:7" x14ac:dyDescent="0.3">
      <c r="A55" s="19">
        <f t="shared" si="0"/>
        <v>46</v>
      </c>
      <c r="B55" s="20">
        <f t="shared" si="1"/>
        <v>-4219.2841402422564</v>
      </c>
      <c r="C55" s="21">
        <f t="shared" si="2"/>
        <v>-2151.8918267463118</v>
      </c>
      <c r="D55" s="21">
        <f t="shared" si="3"/>
        <v>-2067.3923134959441</v>
      </c>
      <c r="E55" s="21">
        <f>IF(A55 &lt;&gt; "", SUM($C$10:C55), "")</f>
        <v>-88673.429127557465</v>
      </c>
      <c r="F55" s="21">
        <f>IF(A55 &lt;&gt; "", SUM($D$10:D55), "")</f>
        <v>-105413.64132358633</v>
      </c>
      <c r="G55" s="21">
        <f t="shared" si="5"/>
        <v>411326.57087244256</v>
      </c>
    </row>
    <row r="56" spans="1:7" x14ac:dyDescent="0.3">
      <c r="A56" s="19">
        <f t="shared" si="0"/>
        <v>47</v>
      </c>
      <c r="B56" s="20">
        <f t="shared" si="1"/>
        <v>-4219.2841402422564</v>
      </c>
      <c r="C56" s="21">
        <f t="shared" si="2"/>
        <v>-2162.6512858800438</v>
      </c>
      <c r="D56" s="21">
        <f t="shared" si="3"/>
        <v>-2056.632854362213</v>
      </c>
      <c r="E56" s="21">
        <f>IF(A56 &lt;&gt; "", SUM($C$10:C56), "")</f>
        <v>-90836.080413437507</v>
      </c>
      <c r="F56" s="21">
        <f>IF(A56 &lt;&gt; "", SUM($D$10:D56), "")</f>
        <v>-107470.27417794854</v>
      </c>
      <c r="G56" s="21">
        <f t="shared" si="5"/>
        <v>409163.91958656249</v>
      </c>
    </row>
    <row r="57" spans="1:7" x14ac:dyDescent="0.3">
      <c r="A57" s="19">
        <f t="shared" si="0"/>
        <v>48</v>
      </c>
      <c r="B57" s="20">
        <f t="shared" si="1"/>
        <v>-4219.2841402422564</v>
      </c>
      <c r="C57" s="21">
        <f t="shared" si="2"/>
        <v>-2173.4645423094435</v>
      </c>
      <c r="D57" s="21">
        <f t="shared" si="3"/>
        <v>-2045.8195979328127</v>
      </c>
      <c r="E57" s="21">
        <f>IF(A57 &lt;&gt; "", SUM($C$10:C57), "")</f>
        <v>-93009.544955746955</v>
      </c>
      <c r="F57" s="21">
        <f>IF(A57 &lt;&gt; "", SUM($D$10:D57), "")</f>
        <v>-109516.09377588135</v>
      </c>
      <c r="G57" s="21">
        <f t="shared" si="5"/>
        <v>406990.45504425303</v>
      </c>
    </row>
    <row r="58" spans="1:7" x14ac:dyDescent="0.3">
      <c r="A58" s="19">
        <f t="shared" si="0"/>
        <v>49</v>
      </c>
      <c r="B58" s="20">
        <f t="shared" si="1"/>
        <v>-4219.2841402422564</v>
      </c>
      <c r="C58" s="21">
        <f t="shared" si="2"/>
        <v>-2184.3318650209908</v>
      </c>
      <c r="D58" s="21">
        <f t="shared" si="3"/>
        <v>-2034.9522752212654</v>
      </c>
      <c r="E58" s="21">
        <f>IF(A58 &lt;&gt; "", SUM($C$10:C58), "")</f>
        <v>-95193.876820767939</v>
      </c>
      <c r="F58" s="21">
        <f>IF(A58 &lt;&gt; "", SUM($D$10:D58), "")</f>
        <v>-111551.04605110262</v>
      </c>
      <c r="G58" s="21">
        <f t="shared" si="5"/>
        <v>404806.12317923206</v>
      </c>
    </row>
    <row r="59" spans="1:7" x14ac:dyDescent="0.3">
      <c r="A59" s="19">
        <f t="shared" si="0"/>
        <v>50</v>
      </c>
      <c r="B59" s="20">
        <f t="shared" si="1"/>
        <v>-4219.2841402422564</v>
      </c>
      <c r="C59" s="21">
        <f t="shared" si="2"/>
        <v>-2195.2535243460957</v>
      </c>
      <c r="D59" s="21">
        <f t="shared" si="3"/>
        <v>-2024.0306158961607</v>
      </c>
      <c r="E59" s="21">
        <f>IF(A59 &lt;&gt; "", SUM($C$10:C59), "")</f>
        <v>-97389.130345114041</v>
      </c>
      <c r="F59" s="21">
        <f>IF(A59 &lt;&gt; "", SUM($D$10:D59), "")</f>
        <v>-113575.07666699878</v>
      </c>
      <c r="G59" s="21">
        <f t="shared" si="5"/>
        <v>402610.86965488596</v>
      </c>
    </row>
    <row r="60" spans="1:7" x14ac:dyDescent="0.3">
      <c r="A60" s="19">
        <f t="shared" si="0"/>
        <v>51</v>
      </c>
      <c r="B60" s="20">
        <f t="shared" si="1"/>
        <v>-4219.2841402422564</v>
      </c>
      <c r="C60" s="21">
        <f t="shared" si="2"/>
        <v>-2206.2297919678263</v>
      </c>
      <c r="D60" s="21">
        <f t="shared" si="3"/>
        <v>-2013.0543482744299</v>
      </c>
      <c r="E60" s="21">
        <f>IF(A60 &lt;&gt; "", SUM($C$10:C60), "")</f>
        <v>-99595.360137081865</v>
      </c>
      <c r="F60" s="21">
        <f>IF(A60 &lt;&gt; "", SUM($D$10:D60), "")</f>
        <v>-115588.1310152732</v>
      </c>
      <c r="G60" s="21">
        <f t="shared" si="5"/>
        <v>400404.63986291812</v>
      </c>
    </row>
    <row r="61" spans="1:7" x14ac:dyDescent="0.3">
      <c r="A61" s="19">
        <f t="shared" si="0"/>
        <v>52</v>
      </c>
      <c r="B61" s="20">
        <f t="shared" si="1"/>
        <v>-4219.2841402422564</v>
      </c>
      <c r="C61" s="21">
        <f t="shared" si="2"/>
        <v>-2217.2609409276652</v>
      </c>
      <c r="D61" s="21">
        <f t="shared" si="3"/>
        <v>-2002.0231993145906</v>
      </c>
      <c r="E61" s="21">
        <f>IF(A61 &lt;&gt; "", SUM($C$10:C61), "")</f>
        <v>-101812.62107800953</v>
      </c>
      <c r="F61" s="21">
        <f>IF(A61 &lt;&gt; "", SUM($D$10:D61), "")</f>
        <v>-117590.15421458779</v>
      </c>
      <c r="G61" s="21">
        <f t="shared" si="5"/>
        <v>398187.37892199046</v>
      </c>
    </row>
    <row r="62" spans="1:7" x14ac:dyDescent="0.3">
      <c r="A62" s="19">
        <f t="shared" si="0"/>
        <v>53</v>
      </c>
      <c r="B62" s="20">
        <f t="shared" si="1"/>
        <v>-4219.2841402422564</v>
      </c>
      <c r="C62" s="21">
        <f t="shared" si="2"/>
        <v>-2228.3472456323038</v>
      </c>
      <c r="D62" s="21">
        <f t="shared" si="3"/>
        <v>-1990.9368946099523</v>
      </c>
      <c r="E62" s="21">
        <f>IF(A62 &lt;&gt; "", SUM($C$10:C62), "")</f>
        <v>-104040.96832364184</v>
      </c>
      <c r="F62" s="21">
        <f>IF(A62 &lt;&gt; "", SUM($D$10:D62), "")</f>
        <v>-119581.09110919775</v>
      </c>
      <c r="G62" s="21">
        <f t="shared" si="5"/>
        <v>395959.03167635819</v>
      </c>
    </row>
    <row r="63" spans="1:7" x14ac:dyDescent="0.3">
      <c r="A63" s="19">
        <f t="shared" si="0"/>
        <v>54</v>
      </c>
      <c r="B63" s="20">
        <f t="shared" si="1"/>
        <v>-4219.2841402422564</v>
      </c>
      <c r="C63" s="21">
        <f t="shared" si="2"/>
        <v>-2239.4889818604652</v>
      </c>
      <c r="D63" s="21">
        <f t="shared" si="3"/>
        <v>-1979.7951583817908</v>
      </c>
      <c r="E63" s="21">
        <f>IF(A63 &lt;&gt; "", SUM($C$10:C63), "")</f>
        <v>-106280.45730550231</v>
      </c>
      <c r="F63" s="21">
        <f>IF(A63 &lt;&gt; "", SUM($D$10:D63), "")</f>
        <v>-121560.88626757954</v>
      </c>
      <c r="G63" s="21">
        <f t="shared" si="5"/>
        <v>393719.54269449768</v>
      </c>
    </row>
    <row r="64" spans="1:7" x14ac:dyDescent="0.3">
      <c r="A64" s="19">
        <f t="shared" si="0"/>
        <v>55</v>
      </c>
      <c r="B64" s="20">
        <f t="shared" si="1"/>
        <v>-4219.2841402422564</v>
      </c>
      <c r="C64" s="21">
        <f t="shared" si="2"/>
        <v>-2250.6864267697674</v>
      </c>
      <c r="D64" s="21">
        <f t="shared" si="3"/>
        <v>-1968.5977134724887</v>
      </c>
      <c r="E64" s="21">
        <f>IF(A64 &lt;&gt; "", SUM($C$10:C64), "")</f>
        <v>-108531.14373227207</v>
      </c>
      <c r="F64" s="21">
        <f>IF(A64 &lt;&gt; "", SUM($D$10:D64), "")</f>
        <v>-123529.48398105202</v>
      </c>
      <c r="G64" s="21">
        <f t="shared" si="5"/>
        <v>391468.85626772791</v>
      </c>
    </row>
    <row r="65" spans="1:7" x14ac:dyDescent="0.3">
      <c r="A65" s="19">
        <f t="shared" si="0"/>
        <v>56</v>
      </c>
      <c r="B65" s="20">
        <f t="shared" si="1"/>
        <v>-4219.2841402422564</v>
      </c>
      <c r="C65" s="21">
        <f t="shared" si="2"/>
        <v>-2261.9398589036168</v>
      </c>
      <c r="D65" s="21">
        <f t="shared" si="3"/>
        <v>-1957.3442813386396</v>
      </c>
      <c r="E65" s="21">
        <f>IF(A65 &lt;&gt; "", SUM($C$10:C65), "")</f>
        <v>-110793.08359117569</v>
      </c>
      <c r="F65" s="21">
        <f>IF(A65 &lt;&gt; "", SUM($D$10:D65), "")</f>
        <v>-125486.82826239066</v>
      </c>
      <c r="G65" s="21">
        <f t="shared" si="5"/>
        <v>389206.91640882433</v>
      </c>
    </row>
    <row r="66" spans="1:7" x14ac:dyDescent="0.3">
      <c r="A66" s="19">
        <f t="shared" si="0"/>
        <v>57</v>
      </c>
      <c r="B66" s="20">
        <f t="shared" si="1"/>
        <v>-4219.2841402422564</v>
      </c>
      <c r="C66" s="21">
        <f t="shared" si="2"/>
        <v>-2273.2495581981348</v>
      </c>
      <c r="D66" s="21">
        <f t="shared" si="3"/>
        <v>-1946.0345820441214</v>
      </c>
      <c r="E66" s="21">
        <f>IF(A66 &lt;&gt; "", SUM($C$10:C66), "")</f>
        <v>-113066.33314937382</v>
      </c>
      <c r="F66" s="21">
        <f>IF(A66 &lt;&gt; "", SUM($D$10:D66), "")</f>
        <v>-127432.86284443477</v>
      </c>
      <c r="G66" s="21">
        <f t="shared" si="5"/>
        <v>386933.66685062618</v>
      </c>
    </row>
    <row r="67" spans="1:7" x14ac:dyDescent="0.3">
      <c r="A67" s="19">
        <f t="shared" si="0"/>
        <v>58</v>
      </c>
      <c r="B67" s="20">
        <f t="shared" si="1"/>
        <v>-4219.2841402422564</v>
      </c>
      <c r="C67" s="21">
        <f t="shared" si="2"/>
        <v>-2284.6158059891254</v>
      </c>
      <c r="D67" s="21">
        <f t="shared" si="3"/>
        <v>-1934.668334253131</v>
      </c>
      <c r="E67" s="21">
        <f>IF(A67 &lt;&gt; "", SUM($C$10:C67), "")</f>
        <v>-115350.94895536295</v>
      </c>
      <c r="F67" s="21">
        <f>IF(A67 &lt;&gt; "", SUM($D$10:D67), "")</f>
        <v>-129367.5311786879</v>
      </c>
      <c r="G67" s="21">
        <f t="shared" si="5"/>
        <v>384649.05104463705</v>
      </c>
    </row>
    <row r="68" spans="1:7" x14ac:dyDescent="0.3">
      <c r="A68" s="19">
        <f t="shared" si="0"/>
        <v>59</v>
      </c>
      <c r="B68" s="20">
        <f t="shared" si="1"/>
        <v>-4219.2841402422564</v>
      </c>
      <c r="C68" s="21">
        <f t="shared" si="2"/>
        <v>-2296.0388850190707</v>
      </c>
      <c r="D68" s="21">
        <f t="shared" si="3"/>
        <v>-1923.2452552231855</v>
      </c>
      <c r="E68" s="21">
        <f>IF(A68 &lt;&gt; "", SUM($C$10:C68), "")</f>
        <v>-117646.98784038202</v>
      </c>
      <c r="F68" s="21">
        <f>IF(A68 &lt;&gt; "", SUM($D$10:D68), "")</f>
        <v>-131290.77643391109</v>
      </c>
      <c r="G68" s="21">
        <f t="shared" si="5"/>
        <v>382353.01215961797</v>
      </c>
    </row>
    <row r="69" spans="1:7" x14ac:dyDescent="0.3">
      <c r="A69" s="19">
        <f t="shared" si="0"/>
        <v>60</v>
      </c>
      <c r="B69" s="20">
        <f t="shared" si="1"/>
        <v>-4219.2841402422564</v>
      </c>
      <c r="C69" s="21">
        <f t="shared" si="2"/>
        <v>-2307.519079444166</v>
      </c>
      <c r="D69" s="21">
        <f t="shared" si="3"/>
        <v>-1911.7650607980902</v>
      </c>
      <c r="E69" s="21">
        <f>IF(A69 &lt;&gt; "", SUM($C$10:C69), "")</f>
        <v>-119954.50691982618</v>
      </c>
      <c r="F69" s="21">
        <f>IF(A69 &lt;&gt; "", SUM($D$10:D69), "")</f>
        <v>-133202.54149470918</v>
      </c>
      <c r="G69" s="21">
        <f t="shared" si="5"/>
        <v>380045.49308017385</v>
      </c>
    </row>
    <row r="70" spans="1:7" x14ac:dyDescent="0.3">
      <c r="A70" s="19">
        <f t="shared" si="0"/>
        <v>61</v>
      </c>
      <c r="B70" s="20">
        <f t="shared" si="1"/>
        <v>-4219.2841402422564</v>
      </c>
      <c r="C70" s="21">
        <f t="shared" si="2"/>
        <v>-2319.0566748413871</v>
      </c>
      <c r="D70" s="21">
        <f t="shared" si="3"/>
        <v>-1900.2274654008693</v>
      </c>
      <c r="E70" s="21">
        <f>IF(A70 &lt;&gt; "", SUM($C$10:C70), "")</f>
        <v>-122273.56359466756</v>
      </c>
      <c r="F70" s="21">
        <f>IF(A70 &lt;&gt; "", SUM($D$10:D70), "")</f>
        <v>-135102.76896011006</v>
      </c>
      <c r="G70" s="21">
        <f t="shared" si="5"/>
        <v>377726.43640533241</v>
      </c>
    </row>
    <row r="71" spans="1:7" x14ac:dyDescent="0.3">
      <c r="A71" s="19">
        <f t="shared" si="0"/>
        <v>62</v>
      </c>
      <c r="B71" s="20">
        <f t="shared" si="1"/>
        <v>-4219.2841402422564</v>
      </c>
      <c r="C71" s="21">
        <f t="shared" si="2"/>
        <v>-2330.6519582155943</v>
      </c>
      <c r="D71" s="21">
        <f t="shared" si="3"/>
        <v>-1888.6321820266626</v>
      </c>
      <c r="E71" s="21">
        <f>IF(A71 &lt;&gt; "", SUM($C$10:C71), "")</f>
        <v>-124604.21555288315</v>
      </c>
      <c r="F71" s="21">
        <f>IF(A71 &lt;&gt; "", SUM($D$10:D71), "")</f>
        <v>-136991.40114213672</v>
      </c>
      <c r="G71" s="21">
        <f t="shared" si="5"/>
        <v>375395.78444711684</v>
      </c>
    </row>
    <row r="72" spans="1:7" x14ac:dyDescent="0.3">
      <c r="A72" s="19">
        <f t="shared" si="0"/>
        <v>63</v>
      </c>
      <c r="B72" s="20">
        <f t="shared" si="1"/>
        <v>-4219.2841402422564</v>
      </c>
      <c r="C72" s="21">
        <f t="shared" si="2"/>
        <v>-2342.305218006672</v>
      </c>
      <c r="D72" s="21">
        <f t="shared" si="3"/>
        <v>-1876.9789222355842</v>
      </c>
      <c r="E72" s="21">
        <f>IF(A72 &lt;&gt; "", SUM($C$10:C72), "")</f>
        <v>-126946.52077088982</v>
      </c>
      <c r="F72" s="21">
        <f>IF(A72 &lt;&gt; "", SUM($D$10:D72), "")</f>
        <v>-138868.38006437229</v>
      </c>
      <c r="G72" s="21">
        <f t="shared" si="5"/>
        <v>373053.47922911018</v>
      </c>
    </row>
    <row r="73" spans="1:7" x14ac:dyDescent="0.3">
      <c r="A73" s="19">
        <f t="shared" si="0"/>
        <v>64</v>
      </c>
      <c r="B73" s="20">
        <f t="shared" si="1"/>
        <v>-4219.2841402422564</v>
      </c>
      <c r="C73" s="21">
        <f t="shared" si="2"/>
        <v>-2354.0167440967048</v>
      </c>
      <c r="D73" s="21">
        <f t="shared" si="3"/>
        <v>-1865.2673961455509</v>
      </c>
      <c r="E73" s="21">
        <f>IF(A73 &lt;&gt; "", SUM($C$10:C73), "")</f>
        <v>-129300.53751498653</v>
      </c>
      <c r="F73" s="21">
        <f>IF(A73 &lt;&gt; "", SUM($D$10:D73), "")</f>
        <v>-140733.64746051785</v>
      </c>
      <c r="G73" s="21">
        <f t="shared" si="5"/>
        <v>370699.46248501347</v>
      </c>
    </row>
    <row r="74" spans="1:7" x14ac:dyDescent="0.3">
      <c r="A74" s="19">
        <f t="shared" si="0"/>
        <v>65</v>
      </c>
      <c r="B74" s="20">
        <f t="shared" si="1"/>
        <v>-4219.2841402422564</v>
      </c>
      <c r="C74" s="21">
        <f t="shared" si="2"/>
        <v>-2365.7868278171886</v>
      </c>
      <c r="D74" s="21">
        <f t="shared" si="3"/>
        <v>-1853.4973124250678</v>
      </c>
      <c r="E74" s="21">
        <f>IF(A74 &lt;&gt; "", SUM($C$10:C74), "")</f>
        <v>-131666.32434280371</v>
      </c>
      <c r="F74" s="21">
        <f>IF(A74 &lt;&gt; "", SUM($D$10:D74), "")</f>
        <v>-142587.14477294291</v>
      </c>
      <c r="G74" s="21">
        <f t="shared" si="5"/>
        <v>368333.67565719632</v>
      </c>
    </row>
    <row r="75" spans="1:7" x14ac:dyDescent="0.3">
      <c r="A75" s="19">
        <f t="shared" ref="A75:A138" si="6">IF(A74 &lt; $F$5, A74 + 1, "")</f>
        <v>66</v>
      </c>
      <c r="B75" s="20">
        <f t="shared" ref="B75:B138" si="7">IF(A75 &lt;&gt; "", PMT($F$4, $F$5, $C$4, $C$5, $C$6), "")</f>
        <v>-4219.2841402422564</v>
      </c>
      <c r="C75" s="21">
        <f t="shared" ref="C75:C138" si="8">IF(A75 &lt;&gt; "", PPMT($F$4, A75, $F$5, $C$4, -$C$5, $C$6), "")</f>
        <v>-2377.615761956275</v>
      </c>
      <c r="D75" s="21">
        <f t="shared" ref="D75:D138" si="9">IF(A75 &lt;&gt; "", IPMT($F$4, A75, $F$5, $C$4, -$C$5, $C$6), "")</f>
        <v>-1841.6683782859814</v>
      </c>
      <c r="E75" s="21">
        <f>IF(A75 &lt;&gt; "", SUM($C$10:C75), "")</f>
        <v>-134043.94010476</v>
      </c>
      <c r="F75" s="21">
        <f>IF(A75 &lt;&gt; "", SUM($D$10:D75), "")</f>
        <v>-144428.81315122888</v>
      </c>
      <c r="G75" s="21">
        <f t="shared" si="5"/>
        <v>365956.05989524</v>
      </c>
    </row>
    <row r="76" spans="1:7" x14ac:dyDescent="0.3">
      <c r="A76" s="19">
        <f t="shared" si="6"/>
        <v>67</v>
      </c>
      <c r="B76" s="20">
        <f t="shared" si="7"/>
        <v>-4219.2841402422564</v>
      </c>
      <c r="C76" s="21">
        <f t="shared" si="8"/>
        <v>-2389.5038407660563</v>
      </c>
      <c r="D76" s="21">
        <f t="shared" si="9"/>
        <v>-1829.7802994762001</v>
      </c>
      <c r="E76" s="21">
        <f>IF(A76 &lt;&gt; "", SUM($C$10:C76), "")</f>
        <v>-136433.44394552606</v>
      </c>
      <c r="F76" s="21">
        <f>IF(A76 &lt;&gt; "", SUM($D$10:D76), "")</f>
        <v>-146258.59345070508</v>
      </c>
      <c r="G76" s="21">
        <f t="shared" si="5"/>
        <v>363566.55605447397</v>
      </c>
    </row>
    <row r="77" spans="1:7" x14ac:dyDescent="0.3">
      <c r="A77" s="19">
        <f t="shared" si="6"/>
        <v>68</v>
      </c>
      <c r="B77" s="20">
        <f t="shared" si="7"/>
        <v>-4219.2841402422564</v>
      </c>
      <c r="C77" s="21">
        <f t="shared" si="8"/>
        <v>-2401.4513599698867</v>
      </c>
      <c r="D77" s="21">
        <f t="shared" si="9"/>
        <v>-1817.83278027237</v>
      </c>
      <c r="E77" s="21">
        <f>IF(A77 &lt;&gt; "", SUM($C$10:C77), "")</f>
        <v>-138834.89530549594</v>
      </c>
      <c r="F77" s="21">
        <f>IF(A77 &lt;&gt; "", SUM($D$10:D77), "")</f>
        <v>-148076.42623097746</v>
      </c>
      <c r="G77" s="21">
        <f t="shared" si="5"/>
        <v>361165.10469450406</v>
      </c>
    </row>
    <row r="78" spans="1:7" x14ac:dyDescent="0.3">
      <c r="A78" s="19">
        <f t="shared" si="6"/>
        <v>69</v>
      </c>
      <c r="B78" s="20">
        <f t="shared" si="7"/>
        <v>-4219.2841402422564</v>
      </c>
      <c r="C78" s="21">
        <f t="shared" si="8"/>
        <v>-2413.4586167697362</v>
      </c>
      <c r="D78" s="21">
        <f t="shared" si="9"/>
        <v>-1805.82552347252</v>
      </c>
      <c r="E78" s="21">
        <f>IF(A78 &lt;&gt; "", SUM($C$10:C78), "")</f>
        <v>-141248.35392226567</v>
      </c>
      <c r="F78" s="21">
        <f>IF(A78 &lt;&gt; "", SUM($D$10:D78), "")</f>
        <v>-149882.25175444997</v>
      </c>
      <c r="G78" s="21">
        <f t="shared" si="5"/>
        <v>358751.6460777343</v>
      </c>
    </row>
    <row r="79" spans="1:7" x14ac:dyDescent="0.3">
      <c r="A79" s="19">
        <f t="shared" si="6"/>
        <v>70</v>
      </c>
      <c r="B79" s="20">
        <f t="shared" si="7"/>
        <v>-4219.2841402422564</v>
      </c>
      <c r="C79" s="21">
        <f t="shared" si="8"/>
        <v>-2425.5259098535848</v>
      </c>
      <c r="D79" s="21">
        <f t="shared" si="9"/>
        <v>-1793.7582303886716</v>
      </c>
      <c r="E79" s="21">
        <f>IF(A79 &lt;&gt; "", SUM($C$10:C79), "")</f>
        <v>-143673.87983211924</v>
      </c>
      <c r="F79" s="21">
        <f>IF(A79 &lt;&gt; "", SUM($D$10:D79), "")</f>
        <v>-151676.00998483863</v>
      </c>
      <c r="G79" s="21">
        <f t="shared" si="5"/>
        <v>356326.12016788078</v>
      </c>
    </row>
    <row r="80" spans="1:7" x14ac:dyDescent="0.3">
      <c r="A80" s="19">
        <f t="shared" si="6"/>
        <v>71</v>
      </c>
      <c r="B80" s="20">
        <f t="shared" si="7"/>
        <v>-4219.2841402422564</v>
      </c>
      <c r="C80" s="21">
        <f t="shared" si="8"/>
        <v>-2437.6535394028524</v>
      </c>
      <c r="D80" s="21">
        <f t="shared" si="9"/>
        <v>-1781.630600839404</v>
      </c>
      <c r="E80" s="21">
        <f>IF(A80 &lt;&gt; "", SUM($C$10:C80), "")</f>
        <v>-146111.53337152209</v>
      </c>
      <c r="F80" s="21">
        <f>IF(A80 &lt;&gt; "", SUM($D$10:D80), "")</f>
        <v>-153457.64058567805</v>
      </c>
      <c r="G80" s="21">
        <f t="shared" si="5"/>
        <v>353888.46662847791</v>
      </c>
    </row>
    <row r="81" spans="1:7" x14ac:dyDescent="0.3">
      <c r="A81" s="19">
        <f t="shared" si="6"/>
        <v>72</v>
      </c>
      <c r="B81" s="20">
        <f t="shared" si="7"/>
        <v>-4219.2841402422564</v>
      </c>
      <c r="C81" s="21">
        <f t="shared" si="8"/>
        <v>-2449.8418070998664</v>
      </c>
      <c r="D81" s="21">
        <f t="shared" si="9"/>
        <v>-1769.4423331423895</v>
      </c>
      <c r="E81" s="21">
        <f>IF(A81 &lt;&gt; "", SUM($C$10:C81), "")</f>
        <v>-148561.37517862197</v>
      </c>
      <c r="F81" s="21">
        <f>IF(A81 &lt;&gt; "", SUM($D$10:D81), "")</f>
        <v>-155227.08291882044</v>
      </c>
      <c r="G81" s="21">
        <f t="shared" si="5"/>
        <v>351438.62482137803</v>
      </c>
    </row>
    <row r="82" spans="1:7" x14ac:dyDescent="0.3">
      <c r="A82" s="19">
        <f t="shared" si="6"/>
        <v>73</v>
      </c>
      <c r="B82" s="20">
        <f t="shared" si="7"/>
        <v>-4219.2841402422564</v>
      </c>
      <c r="C82" s="21">
        <f t="shared" si="8"/>
        <v>-2462.0910161353659</v>
      </c>
      <c r="D82" s="21">
        <f t="shared" si="9"/>
        <v>-1757.1931241068903</v>
      </c>
      <c r="E82" s="21">
        <f>IF(A82 &lt;&gt; "", SUM($C$10:C82), "")</f>
        <v>-151023.46619475732</v>
      </c>
      <c r="F82" s="21">
        <f>IF(A82 &lt;&gt; "", SUM($D$10:D82), "")</f>
        <v>-156984.27604292732</v>
      </c>
      <c r="G82" s="21">
        <f t="shared" si="5"/>
        <v>348976.53380524268</v>
      </c>
    </row>
    <row r="83" spans="1:7" x14ac:dyDescent="0.3">
      <c r="A83" s="19">
        <f t="shared" si="6"/>
        <v>74</v>
      </c>
      <c r="B83" s="20">
        <f t="shared" si="7"/>
        <v>-4219.2841402422564</v>
      </c>
      <c r="C83" s="21">
        <f t="shared" si="8"/>
        <v>-2474.4014712160429</v>
      </c>
      <c r="D83" s="21">
        <f t="shared" si="9"/>
        <v>-1744.8826690262135</v>
      </c>
      <c r="E83" s="21">
        <f>IF(A83 &lt;&gt; "", SUM($C$10:C83), "")</f>
        <v>-153497.86766597338</v>
      </c>
      <c r="F83" s="21">
        <f>IF(A83 &lt;&gt; "", SUM($D$10:D83), "")</f>
        <v>-158729.15871195353</v>
      </c>
      <c r="G83" s="21">
        <f t="shared" si="5"/>
        <v>346502.13233402662</v>
      </c>
    </row>
    <row r="84" spans="1:7" x14ac:dyDescent="0.3">
      <c r="A84" s="19">
        <f t="shared" si="6"/>
        <v>75</v>
      </c>
      <c r="B84" s="20">
        <f t="shared" si="7"/>
        <v>-4219.2841402422564</v>
      </c>
      <c r="C84" s="21">
        <f t="shared" si="8"/>
        <v>-2486.7734785721232</v>
      </c>
      <c r="D84" s="21">
        <f t="shared" si="9"/>
        <v>-1732.5106616701332</v>
      </c>
      <c r="E84" s="21">
        <f>IF(A84 &lt;&gt; "", SUM($C$10:C84), "")</f>
        <v>-155984.64114454549</v>
      </c>
      <c r="F84" s="21">
        <f>IF(A84 &lt;&gt; "", SUM($D$10:D84), "")</f>
        <v>-160461.66937362365</v>
      </c>
      <c r="G84" s="21">
        <f t="shared" si="5"/>
        <v>344015.35885545448</v>
      </c>
    </row>
    <row r="85" spans="1:7" x14ac:dyDescent="0.3">
      <c r="A85" s="19">
        <f t="shared" si="6"/>
        <v>76</v>
      </c>
      <c r="B85" s="20">
        <f t="shared" si="7"/>
        <v>-4219.2841402422564</v>
      </c>
      <c r="C85" s="21">
        <f t="shared" si="8"/>
        <v>-2499.2073459649832</v>
      </c>
      <c r="D85" s="21">
        <f t="shared" si="9"/>
        <v>-1720.0767942772727</v>
      </c>
      <c r="E85" s="21">
        <f>IF(A85 &lt;&gt; "", SUM($C$10:C85), "")</f>
        <v>-158483.84849051046</v>
      </c>
      <c r="F85" s="21">
        <f>IF(A85 &lt;&gt; "", SUM($D$10:D85), "")</f>
        <v>-162181.74616790091</v>
      </c>
      <c r="G85" s="21">
        <f t="shared" si="5"/>
        <v>341516.15150948951</v>
      </c>
    </row>
    <row r="86" spans="1:7" x14ac:dyDescent="0.3">
      <c r="A86" s="19">
        <f t="shared" si="6"/>
        <v>77</v>
      </c>
      <c r="B86" s="20">
        <f t="shared" si="7"/>
        <v>-4219.2841402422564</v>
      </c>
      <c r="C86" s="21">
        <f t="shared" si="8"/>
        <v>-2511.7033826948086</v>
      </c>
      <c r="D86" s="21">
        <f t="shared" si="9"/>
        <v>-1707.5807575474475</v>
      </c>
      <c r="E86" s="21">
        <f>IF(A86 &lt;&gt; "", SUM($C$10:C86), "")</f>
        <v>-160995.55187320526</v>
      </c>
      <c r="F86" s="21">
        <f>IF(A86 &lt;&gt; "", SUM($D$10:D86), "")</f>
        <v>-163889.32692544837</v>
      </c>
      <c r="G86" s="21">
        <f t="shared" si="5"/>
        <v>339004.44812679477</v>
      </c>
    </row>
    <row r="87" spans="1:7" x14ac:dyDescent="0.3">
      <c r="A87" s="19">
        <f t="shared" si="6"/>
        <v>78</v>
      </c>
      <c r="B87" s="20">
        <f t="shared" si="7"/>
        <v>-4219.2841402422564</v>
      </c>
      <c r="C87" s="21">
        <f t="shared" si="8"/>
        <v>-2524.2618996082829</v>
      </c>
      <c r="D87" s="21">
        <f t="shared" si="9"/>
        <v>-1695.022240633974</v>
      </c>
      <c r="E87" s="21">
        <f>IF(A87 &lt;&gt; "", SUM($C$10:C87), "")</f>
        <v>-163519.81377281353</v>
      </c>
      <c r="F87" s="21">
        <f>IF(A87 &lt;&gt; "", SUM($D$10:D87), "")</f>
        <v>-165584.34916608233</v>
      </c>
      <c r="G87" s="21">
        <f t="shared" si="5"/>
        <v>336480.18622718647</v>
      </c>
    </row>
    <row r="88" spans="1:7" x14ac:dyDescent="0.3">
      <c r="A88" s="19">
        <f t="shared" si="6"/>
        <v>79</v>
      </c>
      <c r="B88" s="20">
        <f t="shared" si="7"/>
        <v>-4219.2841402422564</v>
      </c>
      <c r="C88" s="21">
        <f t="shared" si="8"/>
        <v>-2536.8832091063246</v>
      </c>
      <c r="D88" s="21">
        <f t="shared" si="9"/>
        <v>-1682.4009311359323</v>
      </c>
      <c r="E88" s="21">
        <f>IF(A88 &lt;&gt; "", SUM($C$10:C88), "")</f>
        <v>-166056.69698191987</v>
      </c>
      <c r="F88" s="21">
        <f>IF(A88 &lt;&gt; "", SUM($D$10:D88), "")</f>
        <v>-167266.75009721826</v>
      </c>
      <c r="G88" s="21">
        <f t="shared" si="5"/>
        <v>333943.30301808013</v>
      </c>
    </row>
    <row r="89" spans="1:7" x14ac:dyDescent="0.3">
      <c r="A89" s="19">
        <f t="shared" si="6"/>
        <v>80</v>
      </c>
      <c r="B89" s="20">
        <f t="shared" si="7"/>
        <v>-4219.2841402422564</v>
      </c>
      <c r="C89" s="21">
        <f t="shared" si="8"/>
        <v>-2549.5676251518557</v>
      </c>
      <c r="D89" s="21">
        <f t="shared" si="9"/>
        <v>-1669.7165150904004</v>
      </c>
      <c r="E89" s="21">
        <f>IF(A89 &lt;&gt; "", SUM($C$10:C89), "")</f>
        <v>-168606.26460707173</v>
      </c>
      <c r="F89" s="21">
        <f>IF(A89 &lt;&gt; "", SUM($D$10:D89), "")</f>
        <v>-168936.46661230866</v>
      </c>
      <c r="G89" s="21">
        <f t="shared" si="5"/>
        <v>331393.73539292824</v>
      </c>
    </row>
    <row r="90" spans="1:7" x14ac:dyDescent="0.3">
      <c r="A90" s="19">
        <f t="shared" si="6"/>
        <v>81</v>
      </c>
      <c r="B90" s="20">
        <f t="shared" si="7"/>
        <v>-4219.2841402422564</v>
      </c>
      <c r="C90" s="21">
        <f t="shared" si="8"/>
        <v>-2562.315463277615</v>
      </c>
      <c r="D90" s="21">
        <f t="shared" si="9"/>
        <v>-1656.9686769646412</v>
      </c>
      <c r="E90" s="21">
        <f>IF(A90 &lt;&gt; "", SUM($C$10:C90), "")</f>
        <v>-171168.58007034936</v>
      </c>
      <c r="F90" s="21">
        <f>IF(A90 &lt;&gt; "", SUM($D$10:D90), "")</f>
        <v>-170593.4352892733</v>
      </c>
      <c r="G90" s="21">
        <f t="shared" ref="G90:G153" si="10">IF(A90 &lt;&gt; "", $C$4 + E90, "")</f>
        <v>328831.41992965061</v>
      </c>
    </row>
    <row r="91" spans="1:7" x14ac:dyDescent="0.3">
      <c r="A91" s="19">
        <f t="shared" si="6"/>
        <v>82</v>
      </c>
      <c r="B91" s="20">
        <f t="shared" si="7"/>
        <v>-4219.2841402422564</v>
      </c>
      <c r="C91" s="21">
        <f t="shared" si="8"/>
        <v>-2575.1270405940036</v>
      </c>
      <c r="D91" s="21">
        <f t="shared" si="9"/>
        <v>-1644.1570996482531</v>
      </c>
      <c r="E91" s="21">
        <f>IF(A91 &lt;&gt; "", SUM($C$10:C91), "")</f>
        <v>-173743.70711094336</v>
      </c>
      <c r="F91" s="21">
        <f>IF(A91 &lt;&gt; "", SUM($D$10:D91), "")</f>
        <v>-172237.59238892156</v>
      </c>
      <c r="G91" s="21">
        <f t="shared" si="10"/>
        <v>326256.29288905661</v>
      </c>
    </row>
    <row r="92" spans="1:7" x14ac:dyDescent="0.3">
      <c r="A92" s="19">
        <f t="shared" si="6"/>
        <v>83</v>
      </c>
      <c r="B92" s="20">
        <f t="shared" si="7"/>
        <v>-4219.2841402422564</v>
      </c>
      <c r="C92" s="21">
        <f t="shared" si="8"/>
        <v>-2588.0026757969736</v>
      </c>
      <c r="D92" s="21">
        <f t="shared" si="9"/>
        <v>-1631.2814644452828</v>
      </c>
      <c r="E92" s="21">
        <f>IF(A92 &lt;&gt; "", SUM($C$10:C92), "")</f>
        <v>-176331.70978674034</v>
      </c>
      <c r="F92" s="21">
        <f>IF(A92 &lt;&gt; "", SUM($D$10:D92), "")</f>
        <v>-173868.87385336685</v>
      </c>
      <c r="G92" s="21">
        <f t="shared" si="10"/>
        <v>323668.29021325964</v>
      </c>
    </row>
    <row r="93" spans="1:7" x14ac:dyDescent="0.3">
      <c r="A93" s="19">
        <f t="shared" si="6"/>
        <v>84</v>
      </c>
      <c r="B93" s="20">
        <f t="shared" si="7"/>
        <v>-4219.2841402422564</v>
      </c>
      <c r="C93" s="21">
        <f t="shared" si="8"/>
        <v>-2600.9426891759581</v>
      </c>
      <c r="D93" s="21">
        <f t="shared" si="9"/>
        <v>-1618.3414510662983</v>
      </c>
      <c r="E93" s="21">
        <f>IF(A93 &lt;&gt; "", SUM($C$10:C93), "")</f>
        <v>-178932.65247591629</v>
      </c>
      <c r="F93" s="21">
        <f>IF(A93 &lt;&gt; "", SUM($D$10:D93), "")</f>
        <v>-175487.21530443314</v>
      </c>
      <c r="G93" s="21">
        <f t="shared" si="10"/>
        <v>321067.34752408369</v>
      </c>
    </row>
    <row r="94" spans="1:7" x14ac:dyDescent="0.3">
      <c r="A94" s="19">
        <f t="shared" si="6"/>
        <v>85</v>
      </c>
      <c r="B94" s="20">
        <f t="shared" si="7"/>
        <v>-4219.2841402422564</v>
      </c>
      <c r="C94" s="21">
        <f t="shared" si="8"/>
        <v>-2613.9474026218377</v>
      </c>
      <c r="D94" s="21">
        <f t="shared" si="9"/>
        <v>-1605.3367376204185</v>
      </c>
      <c r="E94" s="21">
        <f>IF(A94 &lt;&gt; "", SUM($C$10:C94), "")</f>
        <v>-181546.59987853811</v>
      </c>
      <c r="F94" s="21">
        <f>IF(A94 &lt;&gt; "", SUM($D$10:D94), "")</f>
        <v>-177092.55204205355</v>
      </c>
      <c r="G94" s="21">
        <f t="shared" si="10"/>
        <v>318453.40012146189</v>
      </c>
    </row>
    <row r="95" spans="1:7" x14ac:dyDescent="0.3">
      <c r="A95" s="19">
        <f t="shared" si="6"/>
        <v>86</v>
      </c>
      <c r="B95" s="20">
        <f t="shared" si="7"/>
        <v>-4219.2841402422564</v>
      </c>
      <c r="C95" s="21">
        <f t="shared" si="8"/>
        <v>-2627.0171396349469</v>
      </c>
      <c r="D95" s="21">
        <f t="shared" si="9"/>
        <v>-1592.2670006073095</v>
      </c>
      <c r="E95" s="21">
        <f>IF(A95 &lt;&gt; "", SUM($C$10:C95), "")</f>
        <v>-184173.61701817304</v>
      </c>
      <c r="F95" s="21">
        <f>IF(A95 &lt;&gt; "", SUM($D$10:D95), "")</f>
        <v>-178684.81904266085</v>
      </c>
      <c r="G95" s="21">
        <f t="shared" si="10"/>
        <v>315826.38298182696</v>
      </c>
    </row>
    <row r="96" spans="1:7" x14ac:dyDescent="0.3">
      <c r="A96" s="19">
        <f t="shared" si="6"/>
        <v>87</v>
      </c>
      <c r="B96" s="20">
        <f t="shared" si="7"/>
        <v>-4219.2841402422564</v>
      </c>
      <c r="C96" s="21">
        <f t="shared" si="8"/>
        <v>-2640.1522253331218</v>
      </c>
      <c r="D96" s="21">
        <f t="shared" si="9"/>
        <v>-1579.1319149091346</v>
      </c>
      <c r="E96" s="21">
        <f>IF(A96 &lt;&gt; "", SUM($C$10:C96), "")</f>
        <v>-186813.76924350616</v>
      </c>
      <c r="F96" s="21">
        <f>IF(A96 &lt;&gt; "", SUM($D$10:D96), "")</f>
        <v>-180263.95095756999</v>
      </c>
      <c r="G96" s="21">
        <f t="shared" si="10"/>
        <v>313186.23075649387</v>
      </c>
    </row>
    <row r="97" spans="1:7" x14ac:dyDescent="0.3">
      <c r="A97" s="19">
        <f t="shared" si="6"/>
        <v>88</v>
      </c>
      <c r="B97" s="20">
        <f t="shared" si="7"/>
        <v>-4219.2841402422564</v>
      </c>
      <c r="C97" s="21">
        <f t="shared" si="8"/>
        <v>-2653.3529864597872</v>
      </c>
      <c r="D97" s="21">
        <f t="shared" si="9"/>
        <v>-1565.9311537824688</v>
      </c>
      <c r="E97" s="21">
        <f>IF(A97 &lt;&gt; "", SUM($C$10:C97), "")</f>
        <v>-189467.12222996596</v>
      </c>
      <c r="F97" s="21">
        <f>IF(A97 &lt;&gt; "", SUM($D$10:D97), "")</f>
        <v>-181829.88211135246</v>
      </c>
      <c r="G97" s="21">
        <f t="shared" si="10"/>
        <v>310532.87777003401</v>
      </c>
    </row>
    <row r="98" spans="1:7" x14ac:dyDescent="0.3">
      <c r="A98" s="19">
        <f t="shared" si="6"/>
        <v>89</v>
      </c>
      <c r="B98" s="20">
        <f t="shared" si="7"/>
        <v>-4219.2841402422564</v>
      </c>
      <c r="C98" s="21">
        <f t="shared" si="8"/>
        <v>-2666.6197513920865</v>
      </c>
      <c r="D98" s="21">
        <f t="shared" si="9"/>
        <v>-1552.6643888501701</v>
      </c>
      <c r="E98" s="21">
        <f>IF(A98 &lt;&gt; "", SUM($C$10:C98), "")</f>
        <v>-192133.74198135803</v>
      </c>
      <c r="F98" s="21">
        <f>IF(A98 &lt;&gt; "", SUM($D$10:D98), "")</f>
        <v>-183382.54650020262</v>
      </c>
      <c r="G98" s="21">
        <f t="shared" si="10"/>
        <v>307866.25801864197</v>
      </c>
    </row>
    <row r="99" spans="1:7" x14ac:dyDescent="0.3">
      <c r="A99" s="19">
        <f t="shared" si="6"/>
        <v>90</v>
      </c>
      <c r="B99" s="20">
        <f t="shared" si="7"/>
        <v>-4219.2841402422564</v>
      </c>
      <c r="C99" s="21">
        <f t="shared" si="8"/>
        <v>-2679.9528501490468</v>
      </c>
      <c r="D99" s="21">
        <f t="shared" si="9"/>
        <v>-1539.3312900932092</v>
      </c>
      <c r="E99" s="21">
        <f>IF(A99 &lt;&gt; "", SUM($C$10:C99), "")</f>
        <v>-194813.69483150708</v>
      </c>
      <c r="F99" s="21">
        <f>IF(A99 &lt;&gt; "", SUM($D$10:D99), "")</f>
        <v>-184921.87779029584</v>
      </c>
      <c r="G99" s="21">
        <f t="shared" si="10"/>
        <v>305186.30516849295</v>
      </c>
    </row>
    <row r="100" spans="1:7" x14ac:dyDescent="0.3">
      <c r="A100" s="19">
        <f t="shared" si="6"/>
        <v>91</v>
      </c>
      <c r="B100" s="20">
        <f t="shared" si="7"/>
        <v>-4219.2841402422564</v>
      </c>
      <c r="C100" s="21">
        <f t="shared" si="8"/>
        <v>-2693.3526143997915</v>
      </c>
      <c r="D100" s="21">
        <f t="shared" si="9"/>
        <v>-1525.9315258424642</v>
      </c>
      <c r="E100" s="21">
        <f>IF(A100 &lt;&gt; "", SUM($C$10:C100), "")</f>
        <v>-197507.04744590688</v>
      </c>
      <c r="F100" s="21">
        <f>IF(A100 &lt;&gt; "", SUM($D$10:D100), "")</f>
        <v>-186447.8093161383</v>
      </c>
      <c r="G100" s="21">
        <f t="shared" si="10"/>
        <v>302492.95255409309</v>
      </c>
    </row>
    <row r="101" spans="1:7" x14ac:dyDescent="0.3">
      <c r="A101" s="19">
        <f t="shared" si="6"/>
        <v>92</v>
      </c>
      <c r="B101" s="20">
        <f t="shared" si="7"/>
        <v>-4219.2841402422564</v>
      </c>
      <c r="C101" s="21">
        <f t="shared" si="8"/>
        <v>-2706.8193774717906</v>
      </c>
      <c r="D101" s="21">
        <f t="shared" si="9"/>
        <v>-1512.4647627704651</v>
      </c>
      <c r="E101" s="21">
        <f>IF(A101 &lt;&gt; "", SUM($C$10:C101), "")</f>
        <v>-200213.86682337866</v>
      </c>
      <c r="F101" s="21">
        <f>IF(A101 &lt;&gt; "", SUM($D$10:D101), "")</f>
        <v>-187960.27407890875</v>
      </c>
      <c r="G101" s="21">
        <f t="shared" si="10"/>
        <v>299786.13317662134</v>
      </c>
    </row>
    <row r="102" spans="1:7" x14ac:dyDescent="0.3">
      <c r="A102" s="19">
        <f t="shared" si="6"/>
        <v>93</v>
      </c>
      <c r="B102" s="20">
        <f t="shared" si="7"/>
        <v>-4219.2841402422564</v>
      </c>
      <c r="C102" s="21">
        <f t="shared" si="8"/>
        <v>-2720.3534743591499</v>
      </c>
      <c r="D102" s="21">
        <f t="shared" si="9"/>
        <v>-1498.9306658831065</v>
      </c>
      <c r="E102" s="21">
        <f>IF(A102 &lt;&gt; "", SUM($C$10:C102), "")</f>
        <v>-202934.2202977378</v>
      </c>
      <c r="F102" s="21">
        <f>IF(A102 &lt;&gt; "", SUM($D$10:D102), "")</f>
        <v>-189459.20474479187</v>
      </c>
      <c r="G102" s="21">
        <f t="shared" si="10"/>
        <v>297065.7797022622</v>
      </c>
    </row>
    <row r="103" spans="1:7" x14ac:dyDescent="0.3">
      <c r="A103" s="19">
        <f t="shared" si="6"/>
        <v>94</v>
      </c>
      <c r="B103" s="20">
        <f t="shared" si="7"/>
        <v>-4219.2841402422564</v>
      </c>
      <c r="C103" s="21">
        <f t="shared" si="8"/>
        <v>-2733.9552417309455</v>
      </c>
      <c r="D103" s="21">
        <f t="shared" si="9"/>
        <v>-1485.3288985113106</v>
      </c>
      <c r="E103" s="21">
        <f>IF(A103 &lt;&gt; "", SUM($C$10:C103), "")</f>
        <v>-205668.17553946874</v>
      </c>
      <c r="F103" s="21">
        <f>IF(A103 &lt;&gt; "", SUM($D$10:D103), "")</f>
        <v>-190944.53364330318</v>
      </c>
      <c r="G103" s="21">
        <f t="shared" si="10"/>
        <v>294331.82446053124</v>
      </c>
    </row>
    <row r="104" spans="1:7" x14ac:dyDescent="0.3">
      <c r="A104" s="19">
        <f t="shared" si="6"/>
        <v>95</v>
      </c>
      <c r="B104" s="20">
        <f t="shared" si="7"/>
        <v>-4219.2841402422564</v>
      </c>
      <c r="C104" s="21">
        <f t="shared" si="8"/>
        <v>-2747.6250179396006</v>
      </c>
      <c r="D104" s="21">
        <f t="shared" si="9"/>
        <v>-1471.659122302656</v>
      </c>
      <c r="E104" s="21">
        <f>IF(A104 &lt;&gt; "", SUM($C$10:C104), "")</f>
        <v>-208415.80055740834</v>
      </c>
      <c r="F104" s="21">
        <f>IF(A104 &lt;&gt; "", SUM($D$10:D104), "")</f>
        <v>-192416.19276560584</v>
      </c>
      <c r="G104" s="21">
        <f t="shared" si="10"/>
        <v>291584.19944259163</v>
      </c>
    </row>
    <row r="105" spans="1:7" x14ac:dyDescent="0.3">
      <c r="A105" s="19">
        <f t="shared" si="6"/>
        <v>96</v>
      </c>
      <c r="B105" s="20">
        <f t="shared" si="7"/>
        <v>-4219.2841402422564</v>
      </c>
      <c r="C105" s="21">
        <f t="shared" si="8"/>
        <v>-2761.3631430292985</v>
      </c>
      <c r="D105" s="21">
        <f t="shared" si="9"/>
        <v>-1457.9209972129579</v>
      </c>
      <c r="E105" s="21">
        <f>IF(A105 &lt;&gt; "", SUM($C$10:C105), "")</f>
        <v>-211177.16370043764</v>
      </c>
      <c r="F105" s="21">
        <f>IF(A105 &lt;&gt; "", SUM($D$10:D105), "")</f>
        <v>-193874.1137628188</v>
      </c>
      <c r="G105" s="21">
        <f t="shared" si="10"/>
        <v>288822.83629956236</v>
      </c>
    </row>
    <row r="106" spans="1:7" x14ac:dyDescent="0.3">
      <c r="A106" s="19">
        <f t="shared" si="6"/>
        <v>97</v>
      </c>
      <c r="B106" s="20">
        <f t="shared" si="7"/>
        <v>-4219.2841402422564</v>
      </c>
      <c r="C106" s="21">
        <f t="shared" si="8"/>
        <v>-2775.169958744445</v>
      </c>
      <c r="D106" s="21">
        <f t="shared" si="9"/>
        <v>-1444.1141814978116</v>
      </c>
      <c r="E106" s="21">
        <f>IF(A106 &lt;&gt; "", SUM($C$10:C106), "")</f>
        <v>-213952.33365918207</v>
      </c>
      <c r="F106" s="21">
        <f>IF(A106 &lt;&gt; "", SUM($D$10:D106), "")</f>
        <v>-195318.2279443166</v>
      </c>
      <c r="G106" s="21">
        <f t="shared" si="10"/>
        <v>286047.66634081793</v>
      </c>
    </row>
    <row r="107" spans="1:7" x14ac:dyDescent="0.3">
      <c r="A107" s="19">
        <f t="shared" si="6"/>
        <v>98</v>
      </c>
      <c r="B107" s="20">
        <f t="shared" si="7"/>
        <v>-4219.2841402422564</v>
      </c>
      <c r="C107" s="21">
        <f t="shared" si="8"/>
        <v>-2789.0458085381665</v>
      </c>
      <c r="D107" s="21">
        <f t="shared" si="9"/>
        <v>-1430.2383317040892</v>
      </c>
      <c r="E107" s="21">
        <f>IF(A107 &lt;&gt; "", SUM($C$10:C107), "")</f>
        <v>-216741.37946772022</v>
      </c>
      <c r="F107" s="21">
        <f>IF(A107 &lt;&gt; "", SUM($D$10:D107), "")</f>
        <v>-196748.46627602068</v>
      </c>
      <c r="G107" s="21">
        <f t="shared" si="10"/>
        <v>283258.62053227978</v>
      </c>
    </row>
    <row r="108" spans="1:7" x14ac:dyDescent="0.3">
      <c r="A108" s="19">
        <f t="shared" si="6"/>
        <v>99</v>
      </c>
      <c r="B108" s="20">
        <f t="shared" si="7"/>
        <v>-4219.2841402422564</v>
      </c>
      <c r="C108" s="21">
        <f t="shared" si="8"/>
        <v>-2802.9910375808577</v>
      </c>
      <c r="D108" s="21">
        <f t="shared" si="9"/>
        <v>-1416.2931026613983</v>
      </c>
      <c r="E108" s="21">
        <f>IF(A108 &lt;&gt; "", SUM($C$10:C108), "")</f>
        <v>-219544.37050530108</v>
      </c>
      <c r="F108" s="21">
        <f>IF(A108 &lt;&gt; "", SUM($D$10:D108), "")</f>
        <v>-198164.75937868209</v>
      </c>
      <c r="G108" s="21">
        <f t="shared" si="10"/>
        <v>280455.62949469895</v>
      </c>
    </row>
    <row r="109" spans="1:7" x14ac:dyDescent="0.3">
      <c r="A109" s="19">
        <f t="shared" si="6"/>
        <v>100</v>
      </c>
      <c r="B109" s="20">
        <f t="shared" si="7"/>
        <v>-4219.2841402422564</v>
      </c>
      <c r="C109" s="21">
        <f t="shared" si="8"/>
        <v>-2817.0059927687626</v>
      </c>
      <c r="D109" s="21">
        <f t="shared" si="9"/>
        <v>-1402.2781474734943</v>
      </c>
      <c r="E109" s="21">
        <f>IF(A109 &lt;&gt; "", SUM($C$10:C109), "")</f>
        <v>-222361.37649806985</v>
      </c>
      <c r="F109" s="21">
        <f>IF(A109 &lt;&gt; "", SUM($D$10:D109), "")</f>
        <v>-199567.03752615559</v>
      </c>
      <c r="G109" s="21">
        <f t="shared" si="10"/>
        <v>277638.62350193015</v>
      </c>
    </row>
    <row r="110" spans="1:7" x14ac:dyDescent="0.3">
      <c r="A110" s="19">
        <f t="shared" si="6"/>
        <v>101</v>
      </c>
      <c r="B110" s="20">
        <f t="shared" si="7"/>
        <v>-4219.2841402422564</v>
      </c>
      <c r="C110" s="21">
        <f t="shared" si="8"/>
        <v>-2831.0910227326058</v>
      </c>
      <c r="D110" s="21">
        <f t="shared" si="9"/>
        <v>-1388.1931175096499</v>
      </c>
      <c r="E110" s="21">
        <f>IF(A110 &lt;&gt; "", SUM($C$10:C110), "")</f>
        <v>-225192.46752080246</v>
      </c>
      <c r="F110" s="21">
        <f>IF(A110 &lt;&gt; "", SUM($D$10:D110), "")</f>
        <v>-200955.23064366524</v>
      </c>
      <c r="G110" s="21">
        <f t="shared" si="10"/>
        <v>274807.53247919754</v>
      </c>
    </row>
    <row r="111" spans="1:7" x14ac:dyDescent="0.3">
      <c r="A111" s="19">
        <f t="shared" si="6"/>
        <v>102</v>
      </c>
      <c r="B111" s="20">
        <f t="shared" si="7"/>
        <v>-4219.2841402422564</v>
      </c>
      <c r="C111" s="21">
        <f t="shared" si="8"/>
        <v>-2845.2464778462695</v>
      </c>
      <c r="D111" s="21">
        <f t="shared" si="9"/>
        <v>-1374.0376623959871</v>
      </c>
      <c r="E111" s="21">
        <f>IF(A111 &lt;&gt; "", SUM($C$10:C111), "")</f>
        <v>-228037.71399864872</v>
      </c>
      <c r="F111" s="21">
        <f>IF(A111 &lt;&gt; "", SUM($D$10:D111), "")</f>
        <v>-202329.26830606122</v>
      </c>
      <c r="G111" s="21">
        <f t="shared" si="10"/>
        <v>271962.28600135131</v>
      </c>
    </row>
    <row r="112" spans="1:7" x14ac:dyDescent="0.3">
      <c r="A112" s="19">
        <f t="shared" si="6"/>
        <v>103</v>
      </c>
      <c r="B112" s="20">
        <f t="shared" si="7"/>
        <v>-4219.2841402422564</v>
      </c>
      <c r="C112" s="21">
        <f t="shared" si="8"/>
        <v>-2859.4727102355</v>
      </c>
      <c r="D112" s="21">
        <f t="shared" si="9"/>
        <v>-1359.8114300067559</v>
      </c>
      <c r="E112" s="21">
        <f>IF(A112 &lt;&gt; "", SUM($C$10:C112), "")</f>
        <v>-230897.18670888423</v>
      </c>
      <c r="F112" s="21">
        <f>IF(A112 &lt;&gt; "", SUM($D$10:D112), "")</f>
        <v>-203689.07973606797</v>
      </c>
      <c r="G112" s="21">
        <f t="shared" si="10"/>
        <v>269102.8132911158</v>
      </c>
    </row>
    <row r="113" spans="1:7" x14ac:dyDescent="0.3">
      <c r="A113" s="19">
        <f t="shared" si="6"/>
        <v>104</v>
      </c>
      <c r="B113" s="20">
        <f t="shared" si="7"/>
        <v>-4219.2841402422564</v>
      </c>
      <c r="C113" s="21">
        <f t="shared" si="8"/>
        <v>-2873.7700737866776</v>
      </c>
      <c r="D113" s="21">
        <f t="shared" si="9"/>
        <v>-1345.5140664555781</v>
      </c>
      <c r="E113" s="21">
        <f>IF(A113 &lt;&gt; "", SUM($C$10:C113), "")</f>
        <v>-233770.9567826709</v>
      </c>
      <c r="F113" s="21">
        <f>IF(A113 &lt;&gt; "", SUM($D$10:D113), "")</f>
        <v>-205034.59380252354</v>
      </c>
      <c r="G113" s="21">
        <f t="shared" si="10"/>
        <v>266229.04321732908</v>
      </c>
    </row>
    <row r="114" spans="1:7" x14ac:dyDescent="0.3">
      <c r="A114" s="19">
        <f t="shared" si="6"/>
        <v>105</v>
      </c>
      <c r="B114" s="20">
        <f t="shared" si="7"/>
        <v>-4219.2841402422564</v>
      </c>
      <c r="C114" s="21">
        <f t="shared" si="8"/>
        <v>-2888.1389241556108</v>
      </c>
      <c r="D114" s="21">
        <f t="shared" si="9"/>
        <v>-1331.1452160866447</v>
      </c>
      <c r="E114" s="21">
        <f>IF(A114 &lt;&gt; "", SUM($C$10:C114), "")</f>
        <v>-236659.09570682651</v>
      </c>
      <c r="F114" s="21">
        <f>IF(A114 &lt;&gt; "", SUM($D$10:D114), "")</f>
        <v>-206365.73901861018</v>
      </c>
      <c r="G114" s="21">
        <f t="shared" si="10"/>
        <v>263340.90429317346</v>
      </c>
    </row>
    <row r="115" spans="1:7" x14ac:dyDescent="0.3">
      <c r="A115" s="19">
        <f t="shared" si="6"/>
        <v>106</v>
      </c>
      <c r="B115" s="20">
        <f t="shared" si="7"/>
        <v>-4219.2841402422564</v>
      </c>
      <c r="C115" s="21">
        <f t="shared" si="8"/>
        <v>-2902.5796187763895</v>
      </c>
      <c r="D115" s="21">
        <f t="shared" si="9"/>
        <v>-1316.7045214658669</v>
      </c>
      <c r="E115" s="21">
        <f>IF(A115 &lt;&gt; "", SUM($C$10:C115), "")</f>
        <v>-239561.6753256029</v>
      </c>
      <c r="F115" s="21">
        <f>IF(A115 &lt;&gt; "", SUM($D$10:D115), "")</f>
        <v>-207682.44354007606</v>
      </c>
      <c r="G115" s="21">
        <f t="shared" si="10"/>
        <v>260438.3246743971</v>
      </c>
    </row>
    <row r="116" spans="1:7" x14ac:dyDescent="0.3">
      <c r="A116" s="19">
        <f t="shared" si="6"/>
        <v>107</v>
      </c>
      <c r="B116" s="20">
        <f t="shared" si="7"/>
        <v>-4219.2841402422564</v>
      </c>
      <c r="C116" s="21">
        <f t="shared" si="8"/>
        <v>-2917.0925168702715</v>
      </c>
      <c r="D116" s="21">
        <f t="shared" si="9"/>
        <v>-1302.1916233719849</v>
      </c>
      <c r="E116" s="21">
        <f>IF(A116 &lt;&gt; "", SUM($C$10:C116), "")</f>
        <v>-242478.76784247317</v>
      </c>
      <c r="F116" s="21">
        <f>IF(A116 &lt;&gt; "", SUM($D$10:D116), "")</f>
        <v>-208984.63516344805</v>
      </c>
      <c r="G116" s="21">
        <f t="shared" si="10"/>
        <v>257521.23215752683</v>
      </c>
    </row>
    <row r="117" spans="1:7" x14ac:dyDescent="0.3">
      <c r="A117" s="19">
        <f t="shared" si="6"/>
        <v>108</v>
      </c>
      <c r="B117" s="20">
        <f t="shared" si="7"/>
        <v>-4219.2841402422564</v>
      </c>
      <c r="C117" s="21">
        <f t="shared" si="8"/>
        <v>-2931.6779794546228</v>
      </c>
      <c r="D117" s="21">
        <f t="shared" si="9"/>
        <v>-1287.6061607876334</v>
      </c>
      <c r="E117" s="21">
        <f>IF(A117 &lt;&gt; "", SUM($C$10:C117), "")</f>
        <v>-245410.4458219278</v>
      </c>
      <c r="F117" s="21">
        <f>IF(A117 &lt;&gt; "", SUM($D$10:D117), "")</f>
        <v>-210272.24132423569</v>
      </c>
      <c r="G117" s="21">
        <f t="shared" si="10"/>
        <v>254589.5541780722</v>
      </c>
    </row>
    <row r="118" spans="1:7" x14ac:dyDescent="0.3">
      <c r="A118" s="19">
        <f t="shared" si="6"/>
        <v>109</v>
      </c>
      <c r="B118" s="20">
        <f t="shared" si="7"/>
        <v>-4219.2841402422564</v>
      </c>
      <c r="C118" s="21">
        <f t="shared" si="8"/>
        <v>-2946.3363693518954</v>
      </c>
      <c r="D118" s="21">
        <f t="shared" si="9"/>
        <v>-1272.9477708903605</v>
      </c>
      <c r="E118" s="21">
        <f>IF(A118 &lt;&gt; "", SUM($C$10:C118), "")</f>
        <v>-248356.78219127969</v>
      </c>
      <c r="F118" s="21">
        <f>IF(A118 &lt;&gt; "", SUM($D$10:D118), "")</f>
        <v>-211545.18909512606</v>
      </c>
      <c r="G118" s="21">
        <f t="shared" si="10"/>
        <v>251643.21780872031</v>
      </c>
    </row>
    <row r="119" spans="1:7" x14ac:dyDescent="0.3">
      <c r="A119" s="19">
        <f t="shared" si="6"/>
        <v>110</v>
      </c>
      <c r="B119" s="20">
        <f t="shared" si="7"/>
        <v>-4219.2841402422564</v>
      </c>
      <c r="C119" s="21">
        <f t="shared" si="8"/>
        <v>-2961.0680511986552</v>
      </c>
      <c r="D119" s="21">
        <f t="shared" si="9"/>
        <v>-1258.2160890436012</v>
      </c>
      <c r="E119" s="21">
        <f>IF(A119 &lt;&gt; "", SUM($C$10:C119), "")</f>
        <v>-251317.85024247834</v>
      </c>
      <c r="F119" s="21">
        <f>IF(A119 &lt;&gt; "", SUM($D$10:D119), "")</f>
        <v>-212803.40518416965</v>
      </c>
      <c r="G119" s="21">
        <f t="shared" si="10"/>
        <v>248682.14975752166</v>
      </c>
    </row>
    <row r="120" spans="1:7" x14ac:dyDescent="0.3">
      <c r="A120" s="19">
        <f t="shared" si="6"/>
        <v>111</v>
      </c>
      <c r="B120" s="20">
        <f t="shared" si="7"/>
        <v>-4219.2841402422564</v>
      </c>
      <c r="C120" s="21">
        <f t="shared" si="8"/>
        <v>-2975.8733914546488</v>
      </c>
      <c r="D120" s="21">
        <f t="shared" si="9"/>
        <v>-1243.4107487876074</v>
      </c>
      <c r="E120" s="21">
        <f>IF(A120 &lt;&gt; "", SUM($C$10:C120), "")</f>
        <v>-254293.723633933</v>
      </c>
      <c r="F120" s="21">
        <f>IF(A120 &lt;&gt; "", SUM($D$10:D120), "")</f>
        <v>-214046.81593295725</v>
      </c>
      <c r="G120" s="21">
        <f t="shared" si="10"/>
        <v>245706.276366067</v>
      </c>
    </row>
    <row r="121" spans="1:7" x14ac:dyDescent="0.3">
      <c r="A121" s="19">
        <f t="shared" si="6"/>
        <v>112</v>
      </c>
      <c r="B121" s="20">
        <f t="shared" si="7"/>
        <v>-4219.2841402422564</v>
      </c>
      <c r="C121" s="21">
        <f t="shared" si="8"/>
        <v>-2990.7527584119216</v>
      </c>
      <c r="D121" s="21">
        <f t="shared" si="9"/>
        <v>-1228.5313818303346</v>
      </c>
      <c r="E121" s="21">
        <f>IF(A121 &lt;&gt; "", SUM($C$10:C121), "")</f>
        <v>-257284.47639234492</v>
      </c>
      <c r="F121" s="21">
        <f>IF(A121 &lt;&gt; "", SUM($D$10:D121), "")</f>
        <v>-215275.34731478759</v>
      </c>
      <c r="G121" s="21">
        <f t="shared" si="10"/>
        <v>242715.52360765508</v>
      </c>
    </row>
    <row r="122" spans="1:7" x14ac:dyDescent="0.3">
      <c r="A122" s="19">
        <f t="shared" si="6"/>
        <v>113</v>
      </c>
      <c r="B122" s="20">
        <f t="shared" si="7"/>
        <v>-4219.2841402422564</v>
      </c>
      <c r="C122" s="21">
        <f t="shared" si="8"/>
        <v>-3005.7065222039814</v>
      </c>
      <c r="D122" s="21">
        <f t="shared" si="9"/>
        <v>-1213.5776180382747</v>
      </c>
      <c r="E122" s="21">
        <f>IF(A122 &lt;&gt; "", SUM($C$10:C122), "")</f>
        <v>-260290.1829145489</v>
      </c>
      <c r="F122" s="21">
        <f>IF(A122 &lt;&gt; "", SUM($D$10:D122), "")</f>
        <v>-216488.92493282587</v>
      </c>
      <c r="G122" s="21">
        <f t="shared" si="10"/>
        <v>239709.8170854511</v>
      </c>
    </row>
    <row r="123" spans="1:7" x14ac:dyDescent="0.3">
      <c r="A123" s="19">
        <f t="shared" si="6"/>
        <v>114</v>
      </c>
      <c r="B123" s="20">
        <f t="shared" si="7"/>
        <v>-4219.2841402422564</v>
      </c>
      <c r="C123" s="21">
        <f t="shared" si="8"/>
        <v>-3020.7350548150011</v>
      </c>
      <c r="D123" s="21">
        <f t="shared" si="9"/>
        <v>-1198.5490854272548</v>
      </c>
      <c r="E123" s="21">
        <f>IF(A123 &lt;&gt; "", SUM($C$10:C123), "")</f>
        <v>-263310.91796936392</v>
      </c>
      <c r="F123" s="21">
        <f>IF(A123 &lt;&gt; "", SUM($D$10:D123), "")</f>
        <v>-217687.47401825312</v>
      </c>
      <c r="G123" s="21">
        <f t="shared" si="10"/>
        <v>236689.08203063608</v>
      </c>
    </row>
    <row r="124" spans="1:7" x14ac:dyDescent="0.3">
      <c r="A124" s="19">
        <f t="shared" si="6"/>
        <v>115</v>
      </c>
      <c r="B124" s="20">
        <f t="shared" si="7"/>
        <v>-4219.2841402422564</v>
      </c>
      <c r="C124" s="21">
        <f t="shared" si="8"/>
        <v>-3035.8387300890768</v>
      </c>
      <c r="D124" s="21">
        <f t="shared" si="9"/>
        <v>-1183.4454101531801</v>
      </c>
      <c r="E124" s="21">
        <f>IF(A124 &lt;&gt; "", SUM($C$10:C124), "")</f>
        <v>-266346.75669945299</v>
      </c>
      <c r="F124" s="21">
        <f>IF(A124 &lt;&gt; "", SUM($D$10:D124), "")</f>
        <v>-218870.91942840631</v>
      </c>
      <c r="G124" s="21">
        <f t="shared" si="10"/>
        <v>233653.24330054701</v>
      </c>
    </row>
    <row r="125" spans="1:7" x14ac:dyDescent="0.3">
      <c r="A125" s="19">
        <f t="shared" si="6"/>
        <v>116</v>
      </c>
      <c r="B125" s="20">
        <f t="shared" si="7"/>
        <v>-4219.2841402422564</v>
      </c>
      <c r="C125" s="21">
        <f t="shared" si="8"/>
        <v>-3051.0179237395218</v>
      </c>
      <c r="D125" s="21">
        <f t="shared" si="9"/>
        <v>-1168.2662165027346</v>
      </c>
      <c r="E125" s="21">
        <f>IF(A125 &lt;&gt; "", SUM($C$10:C125), "")</f>
        <v>-269397.7746231925</v>
      </c>
      <c r="F125" s="21">
        <f>IF(A125 &lt;&gt; "", SUM($D$10:D125), "")</f>
        <v>-220039.18564490904</v>
      </c>
      <c r="G125" s="21">
        <f t="shared" si="10"/>
        <v>230602.2253768075</v>
      </c>
    </row>
    <row r="126" spans="1:7" x14ac:dyDescent="0.3">
      <c r="A126" s="19">
        <f t="shared" si="6"/>
        <v>117</v>
      </c>
      <c r="B126" s="20">
        <f t="shared" si="7"/>
        <v>-4219.2841402422564</v>
      </c>
      <c r="C126" s="21">
        <f t="shared" si="8"/>
        <v>-3066.273013358219</v>
      </c>
      <c r="D126" s="21">
        <f t="shared" si="9"/>
        <v>-1153.0111268840369</v>
      </c>
      <c r="E126" s="21">
        <f>IF(A126 &lt;&gt; "", SUM($C$10:C126), "")</f>
        <v>-272464.04763655073</v>
      </c>
      <c r="F126" s="21">
        <f>IF(A126 &lt;&gt; "", SUM($D$10:D126), "")</f>
        <v>-221192.19677179307</v>
      </c>
      <c r="G126" s="21">
        <f t="shared" si="10"/>
        <v>227535.95236344927</v>
      </c>
    </row>
    <row r="127" spans="1:7" x14ac:dyDescent="0.3">
      <c r="A127" s="19">
        <f t="shared" si="6"/>
        <v>118</v>
      </c>
      <c r="B127" s="20">
        <f t="shared" si="7"/>
        <v>-4219.2841402422564</v>
      </c>
      <c r="C127" s="21">
        <f t="shared" si="8"/>
        <v>-3081.6043784250105</v>
      </c>
      <c r="D127" s="21">
        <f t="shared" si="9"/>
        <v>-1137.6797618172457</v>
      </c>
      <c r="E127" s="21">
        <f>IF(A127 &lt;&gt; "", SUM($C$10:C127), "")</f>
        <v>-275545.65201497573</v>
      </c>
      <c r="F127" s="21">
        <f>IF(A127 &lt;&gt; "", SUM($D$10:D127), "")</f>
        <v>-222329.87653361031</v>
      </c>
      <c r="G127" s="21">
        <f t="shared" si="10"/>
        <v>224454.34798502427</v>
      </c>
    </row>
    <row r="128" spans="1:7" x14ac:dyDescent="0.3">
      <c r="A128" s="19">
        <f t="shared" si="6"/>
        <v>119</v>
      </c>
      <c r="B128" s="20">
        <f t="shared" si="7"/>
        <v>-4219.2841402422564</v>
      </c>
      <c r="C128" s="21">
        <f t="shared" si="8"/>
        <v>-3097.0124003171359</v>
      </c>
      <c r="D128" s="21">
        <f t="shared" si="9"/>
        <v>-1122.2717399251208</v>
      </c>
      <c r="E128" s="21">
        <f>IF(A128 &lt;&gt; "", SUM($C$10:C128), "")</f>
        <v>-278642.66441529285</v>
      </c>
      <c r="F128" s="21">
        <f>IF(A128 &lt;&gt; "", SUM($D$10:D128), "")</f>
        <v>-223452.14827353542</v>
      </c>
      <c r="G128" s="21">
        <f t="shared" si="10"/>
        <v>221357.33558470715</v>
      </c>
    </row>
    <row r="129" spans="1:7" x14ac:dyDescent="0.3">
      <c r="A129" s="19">
        <f t="shared" si="6"/>
        <v>120</v>
      </c>
      <c r="B129" s="20">
        <f t="shared" si="7"/>
        <v>-4219.2841402422564</v>
      </c>
      <c r="C129" s="21">
        <f t="shared" si="8"/>
        <v>-3112.4974623187209</v>
      </c>
      <c r="D129" s="21">
        <f t="shared" si="9"/>
        <v>-1106.7866779235353</v>
      </c>
      <c r="E129" s="21">
        <f>IF(A129 &lt;&gt; "", SUM($C$10:C129), "")</f>
        <v>-281755.16187761159</v>
      </c>
      <c r="F129" s="21">
        <f>IF(A129 &lt;&gt; "", SUM($D$10:D129), "")</f>
        <v>-224558.93495145897</v>
      </c>
      <c r="G129" s="21">
        <f t="shared" si="10"/>
        <v>218244.83812238841</v>
      </c>
    </row>
    <row r="130" spans="1:7" x14ac:dyDescent="0.3">
      <c r="A130" s="19">
        <f t="shared" si="6"/>
        <v>121</v>
      </c>
      <c r="B130" s="20">
        <f t="shared" si="7"/>
        <v>-4219.2841402422564</v>
      </c>
      <c r="C130" s="21">
        <f t="shared" si="8"/>
        <v>-3128.0599496303148</v>
      </c>
      <c r="D130" s="21">
        <f t="shared" si="9"/>
        <v>-1091.2241906119416</v>
      </c>
      <c r="E130" s="21">
        <f>IF(A130 &lt;&gt; "", SUM($C$10:C130), "")</f>
        <v>-284883.22182724188</v>
      </c>
      <c r="F130" s="21">
        <f>IF(A130 &lt;&gt; "", SUM($D$10:D130), "")</f>
        <v>-225650.15914207092</v>
      </c>
      <c r="G130" s="21">
        <f t="shared" si="10"/>
        <v>215116.77817275812</v>
      </c>
    </row>
    <row r="131" spans="1:7" x14ac:dyDescent="0.3">
      <c r="A131" s="19">
        <f t="shared" si="6"/>
        <v>122</v>
      </c>
      <c r="B131" s="20">
        <f t="shared" si="7"/>
        <v>-4219.2841402422564</v>
      </c>
      <c r="C131" s="21">
        <f t="shared" si="8"/>
        <v>-3143.7002493784667</v>
      </c>
      <c r="D131" s="21">
        <f t="shared" si="9"/>
        <v>-1075.58389086379</v>
      </c>
      <c r="E131" s="21">
        <f>IF(A131 &lt;&gt; "", SUM($C$10:C131), "")</f>
        <v>-288026.92207662034</v>
      </c>
      <c r="F131" s="21">
        <f>IF(A131 &lt;&gt; "", SUM($D$10:D131), "")</f>
        <v>-226725.7430329347</v>
      </c>
      <c r="G131" s="21">
        <f t="shared" si="10"/>
        <v>211973.07792337966</v>
      </c>
    </row>
    <row r="132" spans="1:7" x14ac:dyDescent="0.3">
      <c r="A132" s="19">
        <f t="shared" si="6"/>
        <v>123</v>
      </c>
      <c r="B132" s="20">
        <f t="shared" si="7"/>
        <v>-4219.2841402422564</v>
      </c>
      <c r="C132" s="21">
        <f t="shared" si="8"/>
        <v>-3159.4187506253588</v>
      </c>
      <c r="D132" s="21">
        <f t="shared" si="9"/>
        <v>-1059.8653896168976</v>
      </c>
      <c r="E132" s="21">
        <f>IF(A132 &lt;&gt; "", SUM($C$10:C132), "")</f>
        <v>-291186.34082724567</v>
      </c>
      <c r="F132" s="21">
        <f>IF(A132 &lt;&gt; "", SUM($D$10:D132), "")</f>
        <v>-227785.6084225516</v>
      </c>
      <c r="G132" s="21">
        <f t="shared" si="10"/>
        <v>208813.65917275433</v>
      </c>
    </row>
    <row r="133" spans="1:7" x14ac:dyDescent="0.3">
      <c r="A133" s="19">
        <f t="shared" si="6"/>
        <v>124</v>
      </c>
      <c r="B133" s="20">
        <f t="shared" si="7"/>
        <v>-4219.2841402422564</v>
      </c>
      <c r="C133" s="21">
        <f t="shared" si="8"/>
        <v>-3175.2158443784856</v>
      </c>
      <c r="D133" s="21">
        <f t="shared" si="9"/>
        <v>-1044.0682958637708</v>
      </c>
      <c r="E133" s="21">
        <f>IF(A133 &lt;&gt; "", SUM($C$10:C133), "")</f>
        <v>-294361.55667162413</v>
      </c>
      <c r="F133" s="21">
        <f>IF(A133 &lt;&gt; "", SUM($D$10:D133), "")</f>
        <v>-228829.67671841537</v>
      </c>
      <c r="G133" s="21">
        <f t="shared" si="10"/>
        <v>205638.44332837587</v>
      </c>
    </row>
    <row r="134" spans="1:7" x14ac:dyDescent="0.3">
      <c r="A134" s="19">
        <f t="shared" si="6"/>
        <v>125</v>
      </c>
      <c r="B134" s="20">
        <f t="shared" si="7"/>
        <v>-4219.2841402422564</v>
      </c>
      <c r="C134" s="21">
        <f t="shared" si="8"/>
        <v>-3191.0919236003779</v>
      </c>
      <c r="D134" s="21">
        <f t="shared" si="9"/>
        <v>-1028.1922166418783</v>
      </c>
      <c r="E134" s="21">
        <f>IF(A134 &lt;&gt; "", SUM($C$10:C134), "")</f>
        <v>-297552.64859522448</v>
      </c>
      <c r="F134" s="21">
        <f>IF(A134 &lt;&gt; "", SUM($D$10:D134), "")</f>
        <v>-229857.86893505725</v>
      </c>
      <c r="G134" s="21">
        <f t="shared" si="10"/>
        <v>202447.35140477552</v>
      </c>
    </row>
    <row r="135" spans="1:7" x14ac:dyDescent="0.3">
      <c r="A135" s="19">
        <f t="shared" si="6"/>
        <v>126</v>
      </c>
      <c r="B135" s="20">
        <f t="shared" si="7"/>
        <v>-4219.2841402422564</v>
      </c>
      <c r="C135" s="21">
        <f t="shared" si="8"/>
        <v>-3207.0473832183798</v>
      </c>
      <c r="D135" s="21">
        <f t="shared" si="9"/>
        <v>-1012.2367570238766</v>
      </c>
      <c r="E135" s="21">
        <f>IF(A135 &lt;&gt; "", SUM($C$10:C135), "")</f>
        <v>-300759.69597844285</v>
      </c>
      <c r="F135" s="21">
        <f>IF(A135 &lt;&gt; "", SUM($D$10:D135), "")</f>
        <v>-230870.10569208112</v>
      </c>
      <c r="G135" s="21">
        <f t="shared" si="10"/>
        <v>199240.30402155715</v>
      </c>
    </row>
    <row r="136" spans="1:7" x14ac:dyDescent="0.3">
      <c r="A136" s="19">
        <f t="shared" si="6"/>
        <v>127</v>
      </c>
      <c r="B136" s="20">
        <f t="shared" si="7"/>
        <v>-4219.2841402422564</v>
      </c>
      <c r="C136" s="21">
        <f t="shared" si="8"/>
        <v>-3223.0826201344717</v>
      </c>
      <c r="D136" s="21">
        <f t="shared" si="9"/>
        <v>-996.20152010778463</v>
      </c>
      <c r="E136" s="21">
        <f>IF(A136 &lt;&gt; "", SUM($C$10:C136), "")</f>
        <v>-303982.77859857731</v>
      </c>
      <c r="F136" s="21">
        <f>IF(A136 &lt;&gt; "", SUM($D$10:D136), "")</f>
        <v>-231866.3072121889</v>
      </c>
      <c r="G136" s="21">
        <f t="shared" si="10"/>
        <v>196017.22140142269</v>
      </c>
    </row>
    <row r="137" spans="1:7" x14ac:dyDescent="0.3">
      <c r="A137" s="19">
        <f t="shared" si="6"/>
        <v>128</v>
      </c>
      <c r="B137" s="20">
        <f t="shared" si="7"/>
        <v>-4219.2841402422564</v>
      </c>
      <c r="C137" s="21">
        <f t="shared" si="8"/>
        <v>-3239.1980332351436</v>
      </c>
      <c r="D137" s="21">
        <f t="shared" si="9"/>
        <v>-980.08610700711222</v>
      </c>
      <c r="E137" s="21">
        <f>IF(A137 &lt;&gt; "", SUM($C$10:C137), "")</f>
        <v>-307221.97663181246</v>
      </c>
      <c r="F137" s="21">
        <f>IF(A137 &lt;&gt; "", SUM($D$10:D137), "")</f>
        <v>-232846.39331919601</v>
      </c>
      <c r="G137" s="21">
        <f t="shared" si="10"/>
        <v>192778.02336818754</v>
      </c>
    </row>
    <row r="138" spans="1:7" x14ac:dyDescent="0.3">
      <c r="A138" s="19">
        <f t="shared" si="6"/>
        <v>129</v>
      </c>
      <c r="B138" s="20">
        <f t="shared" si="7"/>
        <v>-4219.2841402422564</v>
      </c>
      <c r="C138" s="21">
        <f t="shared" si="8"/>
        <v>-3255.3940234013194</v>
      </c>
      <c r="D138" s="21">
        <f t="shared" si="9"/>
        <v>-963.89011684093646</v>
      </c>
      <c r="E138" s="21">
        <f>IF(A138 &lt;&gt; "", SUM($C$10:C138), "")</f>
        <v>-310477.37065521377</v>
      </c>
      <c r="F138" s="21">
        <f>IF(A138 &lt;&gt; "", SUM($D$10:D138), "")</f>
        <v>-233810.28343603696</v>
      </c>
      <c r="G138" s="21">
        <f t="shared" si="10"/>
        <v>189522.62934478623</v>
      </c>
    </row>
    <row r="139" spans="1:7" x14ac:dyDescent="0.3">
      <c r="A139" s="19">
        <f t="shared" ref="A139:A202" si="11">IF(A138 &lt; $F$5, A138 + 1, "")</f>
        <v>130</v>
      </c>
      <c r="B139" s="20">
        <f t="shared" ref="B139:B202" si="12">IF(A139 &lt;&gt; "", PMT($F$4, $F$5, $C$4, $C$5, $C$6), "")</f>
        <v>-4219.2841402422564</v>
      </c>
      <c r="C139" s="21">
        <f t="shared" ref="C139:C202" si="13">IF(A139 &lt;&gt; "", PPMT($F$4, A139, $F$5, $C$4, -$C$5, $C$6), "")</f>
        <v>-3271.6709935183267</v>
      </c>
      <c r="D139" s="21">
        <f t="shared" ref="D139:D202" si="14">IF(A139 &lt;&gt; "", IPMT($F$4, A139, $F$5, $C$4, -$C$5, $C$6), "")</f>
        <v>-947.61314672392973</v>
      </c>
      <c r="E139" s="21">
        <f>IF(A139 &lt;&gt; "", SUM($C$10:C139), "")</f>
        <v>-313749.04164873209</v>
      </c>
      <c r="F139" s="21">
        <f>IF(A139 &lt;&gt; "", SUM($D$10:D139), "")</f>
        <v>-234757.89658276088</v>
      </c>
      <c r="G139" s="21">
        <f t="shared" si="10"/>
        <v>186250.95835126791</v>
      </c>
    </row>
    <row r="140" spans="1:7" x14ac:dyDescent="0.3">
      <c r="A140" s="19">
        <f t="shared" si="11"/>
        <v>131</v>
      </c>
      <c r="B140" s="20">
        <f t="shared" si="12"/>
        <v>-4219.2841402422564</v>
      </c>
      <c r="C140" s="21">
        <f t="shared" si="13"/>
        <v>-3288.029348485918</v>
      </c>
      <c r="D140" s="21">
        <f t="shared" si="14"/>
        <v>-931.25479175633825</v>
      </c>
      <c r="E140" s="21">
        <f>IF(A140 &lt;&gt; "", SUM($C$10:C140), "")</f>
        <v>-317037.07099721802</v>
      </c>
      <c r="F140" s="21">
        <f>IF(A140 &lt;&gt; "", SUM($D$10:D140), "")</f>
        <v>-235689.15137451721</v>
      </c>
      <c r="G140" s="21">
        <f t="shared" si="10"/>
        <v>182962.92900278198</v>
      </c>
    </row>
    <row r="141" spans="1:7" x14ac:dyDescent="0.3">
      <c r="A141" s="19">
        <f t="shared" si="11"/>
        <v>132</v>
      </c>
      <c r="B141" s="20">
        <f t="shared" si="12"/>
        <v>-4219.2841402422564</v>
      </c>
      <c r="C141" s="21">
        <f t="shared" si="13"/>
        <v>-3304.4694952283476</v>
      </c>
      <c r="D141" s="21">
        <f t="shared" si="14"/>
        <v>-914.8146450139086</v>
      </c>
      <c r="E141" s="21">
        <f>IF(A141 &lt;&gt; "", SUM($C$10:C141), "")</f>
        <v>-320341.54049244639</v>
      </c>
      <c r="F141" s="21">
        <f>IF(A141 &lt;&gt; "", SUM($D$10:D141), "")</f>
        <v>-236603.96601953113</v>
      </c>
      <c r="G141" s="21">
        <f t="shared" si="10"/>
        <v>179658.45950755361</v>
      </c>
    </row>
    <row r="142" spans="1:7" x14ac:dyDescent="0.3">
      <c r="A142" s="19">
        <f t="shared" si="11"/>
        <v>133</v>
      </c>
      <c r="B142" s="20">
        <f t="shared" si="12"/>
        <v>-4219.2841402422564</v>
      </c>
      <c r="C142" s="21">
        <f t="shared" si="13"/>
        <v>-3320.9918427044895</v>
      </c>
      <c r="D142" s="21">
        <f t="shared" si="14"/>
        <v>-898.29229753776701</v>
      </c>
      <c r="E142" s="21">
        <f>IF(A142 &lt;&gt; "", SUM($C$10:C142), "")</f>
        <v>-323662.53233515087</v>
      </c>
      <c r="F142" s="21">
        <f>IF(A142 &lt;&gt; "", SUM($D$10:D142), "")</f>
        <v>-237502.25831706889</v>
      </c>
      <c r="G142" s="21">
        <f t="shared" si="10"/>
        <v>176337.46766484913</v>
      </c>
    </row>
    <row r="143" spans="1:7" x14ac:dyDescent="0.3">
      <c r="A143" s="19">
        <f t="shared" si="11"/>
        <v>134</v>
      </c>
      <c r="B143" s="20">
        <f t="shared" si="12"/>
        <v>-4219.2841402422564</v>
      </c>
      <c r="C143" s="21">
        <f t="shared" si="13"/>
        <v>-3337.5968019180118</v>
      </c>
      <c r="D143" s="21">
        <f t="shared" si="14"/>
        <v>-881.68733832424448</v>
      </c>
      <c r="E143" s="21">
        <f>IF(A143 &lt;&gt; "", SUM($C$10:C143), "")</f>
        <v>-327000.12913706887</v>
      </c>
      <c r="F143" s="21">
        <f>IF(A143 &lt;&gt; "", SUM($D$10:D143), "")</f>
        <v>-238383.94565539312</v>
      </c>
      <c r="G143" s="21">
        <f t="shared" si="10"/>
        <v>172999.87086293113</v>
      </c>
    </row>
    <row r="144" spans="1:7" x14ac:dyDescent="0.3">
      <c r="A144" s="19">
        <f t="shared" si="11"/>
        <v>135</v>
      </c>
      <c r="B144" s="20">
        <f t="shared" si="12"/>
        <v>-4219.2841402422564</v>
      </c>
      <c r="C144" s="21">
        <f t="shared" si="13"/>
        <v>-3354.2847859276017</v>
      </c>
      <c r="D144" s="21">
        <f t="shared" si="14"/>
        <v>-864.9993543146544</v>
      </c>
      <c r="E144" s="21">
        <f>IF(A144 &lt;&gt; "", SUM($C$10:C144), "")</f>
        <v>-330354.41392299649</v>
      </c>
      <c r="F144" s="21">
        <f>IF(A144 &lt;&gt; "", SUM($D$10:D144), "")</f>
        <v>-239248.94500970776</v>
      </c>
      <c r="G144" s="21">
        <f t="shared" si="10"/>
        <v>169645.58607700351</v>
      </c>
    </row>
    <row r="145" spans="1:7" x14ac:dyDescent="0.3">
      <c r="A145" s="19">
        <f t="shared" si="11"/>
        <v>136</v>
      </c>
      <c r="B145" s="20">
        <f t="shared" si="12"/>
        <v>-4219.2841402422564</v>
      </c>
      <c r="C145" s="21">
        <f t="shared" si="13"/>
        <v>-3371.05620985724</v>
      </c>
      <c r="D145" s="21">
        <f t="shared" si="14"/>
        <v>-848.22793038501652</v>
      </c>
      <c r="E145" s="21">
        <f>IF(A145 &lt;&gt; "", SUM($C$10:C145), "")</f>
        <v>-333725.47013285372</v>
      </c>
      <c r="F145" s="21">
        <f>IF(A145 &lt;&gt; "", SUM($D$10:D145), "")</f>
        <v>-240097.17294009277</v>
      </c>
      <c r="G145" s="21">
        <f t="shared" si="10"/>
        <v>166274.52986714628</v>
      </c>
    </row>
    <row r="146" spans="1:7" x14ac:dyDescent="0.3">
      <c r="A146" s="19">
        <f t="shared" si="11"/>
        <v>137</v>
      </c>
      <c r="B146" s="20">
        <f t="shared" si="12"/>
        <v>-4219.2841402422564</v>
      </c>
      <c r="C146" s="21">
        <f t="shared" si="13"/>
        <v>-3387.9114909065261</v>
      </c>
      <c r="D146" s="21">
        <f t="shared" si="14"/>
        <v>-831.37264933573022</v>
      </c>
      <c r="E146" s="21">
        <f>IF(A146 &lt;&gt; "", SUM($C$10:C146), "")</f>
        <v>-337113.38162376027</v>
      </c>
      <c r="F146" s="21">
        <f>IF(A146 &lt;&gt; "", SUM($D$10:D146), "")</f>
        <v>-240928.54558942851</v>
      </c>
      <c r="G146" s="21">
        <f t="shared" si="10"/>
        <v>162886.61837623973</v>
      </c>
    </row>
    <row r="147" spans="1:7" x14ac:dyDescent="0.3">
      <c r="A147" s="19">
        <f t="shared" si="11"/>
        <v>138</v>
      </c>
      <c r="B147" s="20">
        <f t="shared" si="12"/>
        <v>-4219.2841402422564</v>
      </c>
      <c r="C147" s="21">
        <f t="shared" si="13"/>
        <v>-3404.8510483610585</v>
      </c>
      <c r="D147" s="21">
        <f t="shared" si="14"/>
        <v>-814.43309188119758</v>
      </c>
      <c r="E147" s="21">
        <f>IF(A147 &lt;&gt; "", SUM($C$10:C147), "")</f>
        <v>-340518.23267212132</v>
      </c>
      <c r="F147" s="21">
        <f>IF(A147 &lt;&gt; "", SUM($D$10:D147), "")</f>
        <v>-241742.9786813097</v>
      </c>
      <c r="G147" s="21">
        <f t="shared" si="10"/>
        <v>159481.76732787868</v>
      </c>
    </row>
    <row r="148" spans="1:7" x14ac:dyDescent="0.3">
      <c r="A148" s="19">
        <f t="shared" si="11"/>
        <v>139</v>
      </c>
      <c r="B148" s="20">
        <f t="shared" si="12"/>
        <v>-4219.2841402422564</v>
      </c>
      <c r="C148" s="21">
        <f t="shared" si="13"/>
        <v>-3421.8753036028643</v>
      </c>
      <c r="D148" s="21">
        <f t="shared" si="14"/>
        <v>-797.40883663939223</v>
      </c>
      <c r="E148" s="21">
        <f>IF(A148 &lt;&gt; "", SUM($C$10:C148), "")</f>
        <v>-343940.10797572415</v>
      </c>
      <c r="F148" s="21">
        <f>IF(A148 &lt;&gt; "", SUM($D$10:D148), "")</f>
        <v>-242540.3875179491</v>
      </c>
      <c r="G148" s="21">
        <f t="shared" si="10"/>
        <v>156059.89202427585</v>
      </c>
    </row>
    <row r="149" spans="1:7" x14ac:dyDescent="0.3">
      <c r="A149" s="19">
        <f t="shared" si="11"/>
        <v>140</v>
      </c>
      <c r="B149" s="20">
        <f t="shared" si="12"/>
        <v>-4219.2841402422564</v>
      </c>
      <c r="C149" s="21">
        <f t="shared" si="13"/>
        <v>-3438.9846801208787</v>
      </c>
      <c r="D149" s="21">
        <f t="shared" si="14"/>
        <v>-780.29946012137793</v>
      </c>
      <c r="E149" s="21">
        <f>IF(A149 &lt;&gt; "", SUM($C$10:C149), "")</f>
        <v>-347379.09265584504</v>
      </c>
      <c r="F149" s="21">
        <f>IF(A149 &lt;&gt; "", SUM($D$10:D149), "")</f>
        <v>-243320.68697807047</v>
      </c>
      <c r="G149" s="21">
        <f t="shared" si="10"/>
        <v>152620.90734415496</v>
      </c>
    </row>
    <row r="150" spans="1:7" x14ac:dyDescent="0.3">
      <c r="A150" s="19">
        <f t="shared" si="11"/>
        <v>141</v>
      </c>
      <c r="B150" s="20">
        <f t="shared" si="12"/>
        <v>-4219.2841402422564</v>
      </c>
      <c r="C150" s="21">
        <f t="shared" si="13"/>
        <v>-3456.1796035214825</v>
      </c>
      <c r="D150" s="21">
        <f t="shared" si="14"/>
        <v>-763.10453672077347</v>
      </c>
      <c r="E150" s="21">
        <f>IF(A150 &lt;&gt; "", SUM($C$10:C150), "")</f>
        <v>-350835.27225936652</v>
      </c>
      <c r="F150" s="21">
        <f>IF(A150 &lt;&gt; "", SUM($D$10:D150), "")</f>
        <v>-244083.79151479126</v>
      </c>
      <c r="G150" s="21">
        <f t="shared" si="10"/>
        <v>149164.72774063348</v>
      </c>
    </row>
    <row r="151" spans="1:7" x14ac:dyDescent="0.3">
      <c r="A151" s="19">
        <f t="shared" si="11"/>
        <v>142</v>
      </c>
      <c r="B151" s="20">
        <f t="shared" si="12"/>
        <v>-4219.2841402422564</v>
      </c>
      <c r="C151" s="21">
        <f t="shared" si="13"/>
        <v>-3473.4605015390903</v>
      </c>
      <c r="D151" s="21">
        <f t="shared" si="14"/>
        <v>-745.82363870316613</v>
      </c>
      <c r="E151" s="21">
        <f>IF(A151 &lt;&gt; "", SUM($C$10:C151), "")</f>
        <v>-354308.73276090564</v>
      </c>
      <c r="F151" s="21">
        <f>IF(A151 &lt;&gt; "", SUM($D$10:D151), "")</f>
        <v>-244829.61515349444</v>
      </c>
      <c r="G151" s="21">
        <f t="shared" si="10"/>
        <v>145691.26723909436</v>
      </c>
    </row>
    <row r="152" spans="1:7" x14ac:dyDescent="0.3">
      <c r="A152" s="19">
        <f t="shared" si="11"/>
        <v>143</v>
      </c>
      <c r="B152" s="20">
        <f t="shared" si="12"/>
        <v>-4219.2841402422564</v>
      </c>
      <c r="C152" s="21">
        <f t="shared" si="13"/>
        <v>-3490.8278040467853</v>
      </c>
      <c r="D152" s="21">
        <f t="shared" si="14"/>
        <v>-728.45633619547061</v>
      </c>
      <c r="E152" s="21">
        <f>IF(A152 &lt;&gt; "", SUM($C$10:C152), "")</f>
        <v>-357799.56056495244</v>
      </c>
      <c r="F152" s="21">
        <f>IF(A152 &lt;&gt; "", SUM($D$10:D152), "")</f>
        <v>-245558.0714896899</v>
      </c>
      <c r="G152" s="21">
        <f t="shared" si="10"/>
        <v>142200.43943504756</v>
      </c>
    </row>
    <row r="153" spans="1:7" x14ac:dyDescent="0.3">
      <c r="A153" s="19">
        <f t="shared" si="11"/>
        <v>144</v>
      </c>
      <c r="B153" s="20">
        <f t="shared" si="12"/>
        <v>-4219.2841402422564</v>
      </c>
      <c r="C153" s="21">
        <f t="shared" si="13"/>
        <v>-3508.2819430670197</v>
      </c>
      <c r="D153" s="21">
        <f t="shared" si="14"/>
        <v>-711.00219717523669</v>
      </c>
      <c r="E153" s="21">
        <f>IF(A153 &lt;&gt; "", SUM($C$10:C153), "")</f>
        <v>-361307.84250801947</v>
      </c>
      <c r="F153" s="21">
        <f>IF(A153 &lt;&gt; "", SUM($D$10:D153), "")</f>
        <v>-246269.07368686513</v>
      </c>
      <c r="G153" s="21">
        <f t="shared" si="10"/>
        <v>138692.15749198053</v>
      </c>
    </row>
    <row r="154" spans="1:7" x14ac:dyDescent="0.3">
      <c r="A154" s="19">
        <f t="shared" si="11"/>
        <v>145</v>
      </c>
      <c r="B154" s="20">
        <f t="shared" si="12"/>
        <v>-4219.2841402422564</v>
      </c>
      <c r="C154" s="21">
        <f t="shared" si="13"/>
        <v>-3525.8233527823545</v>
      </c>
      <c r="D154" s="21">
        <f t="shared" si="14"/>
        <v>-693.46078745990167</v>
      </c>
      <c r="E154" s="21">
        <f>IF(A154 &lt;&gt; "", SUM($C$10:C154), "")</f>
        <v>-364833.66586080182</v>
      </c>
      <c r="F154" s="21">
        <f>IF(A154 &lt;&gt; "", SUM($D$10:D154), "")</f>
        <v>-246962.53447432502</v>
      </c>
      <c r="G154" s="21">
        <f t="shared" ref="G154:G217" si="15">IF(A154 &lt;&gt; "", $C$4 + E154, "")</f>
        <v>135166.33413919818</v>
      </c>
    </row>
    <row r="155" spans="1:7" x14ac:dyDescent="0.3">
      <c r="A155" s="19">
        <f t="shared" si="11"/>
        <v>146</v>
      </c>
      <c r="B155" s="20">
        <f t="shared" si="12"/>
        <v>-4219.2841402422564</v>
      </c>
      <c r="C155" s="21">
        <f t="shared" si="13"/>
        <v>-3543.4524695462665</v>
      </c>
      <c r="D155" s="21">
        <f t="shared" si="14"/>
        <v>-675.83167069598994</v>
      </c>
      <c r="E155" s="21">
        <f>IF(A155 &lt;&gt; "", SUM($C$10:C155), "")</f>
        <v>-368377.11833034811</v>
      </c>
      <c r="F155" s="21">
        <f>IF(A155 &lt;&gt; "", SUM($D$10:D155), "")</f>
        <v>-247638.36614502102</v>
      </c>
      <c r="G155" s="21">
        <f t="shared" si="15"/>
        <v>131622.88166965189</v>
      </c>
    </row>
    <row r="156" spans="1:7" x14ac:dyDescent="0.3">
      <c r="A156" s="19">
        <f t="shared" si="11"/>
        <v>147</v>
      </c>
      <c r="B156" s="20">
        <f t="shared" si="12"/>
        <v>-4219.2841402422564</v>
      </c>
      <c r="C156" s="21">
        <f t="shared" si="13"/>
        <v>-3561.1697318939978</v>
      </c>
      <c r="D156" s="21">
        <f t="shared" si="14"/>
        <v>-658.11440834825851</v>
      </c>
      <c r="E156" s="21">
        <f>IF(A156 &lt;&gt; "", SUM($C$10:C156), "")</f>
        <v>-371938.28806224209</v>
      </c>
      <c r="F156" s="21">
        <f>IF(A156 &lt;&gt; "", SUM($D$10:D156), "")</f>
        <v>-248296.48055336927</v>
      </c>
      <c r="G156" s="21">
        <f t="shared" si="15"/>
        <v>128061.71193775791</v>
      </c>
    </row>
    <row r="157" spans="1:7" x14ac:dyDescent="0.3">
      <c r="A157" s="19">
        <f t="shared" si="11"/>
        <v>148</v>
      </c>
      <c r="B157" s="20">
        <f t="shared" si="12"/>
        <v>-4219.2841402422564</v>
      </c>
      <c r="C157" s="21">
        <f t="shared" si="13"/>
        <v>-3578.9755805534678</v>
      </c>
      <c r="D157" s="21">
        <f t="shared" si="14"/>
        <v>-640.30855968878848</v>
      </c>
      <c r="E157" s="21">
        <f>IF(A157 &lt;&gt; "", SUM($C$10:C157), "")</f>
        <v>-375517.26364279556</v>
      </c>
      <c r="F157" s="21">
        <f>IF(A157 &lt;&gt; "", SUM($D$10:D157), "")</f>
        <v>-248936.78911305807</v>
      </c>
      <c r="G157" s="21">
        <f t="shared" si="15"/>
        <v>124482.73635720444</v>
      </c>
    </row>
    <row r="158" spans="1:7" x14ac:dyDescent="0.3">
      <c r="A158" s="19">
        <f t="shared" si="11"/>
        <v>149</v>
      </c>
      <c r="B158" s="20">
        <f t="shared" si="12"/>
        <v>-4219.2841402422564</v>
      </c>
      <c r="C158" s="21">
        <f t="shared" si="13"/>
        <v>-3596.8704584562356</v>
      </c>
      <c r="D158" s="21">
        <f t="shared" si="14"/>
        <v>-622.41368178602102</v>
      </c>
      <c r="E158" s="21">
        <f>IF(A158 &lt;&gt; "", SUM($C$10:C158), "")</f>
        <v>-379114.13410125178</v>
      </c>
      <c r="F158" s="21">
        <f>IF(A158 &lt;&gt; "", SUM($D$10:D158), "")</f>
        <v>-249559.20279484408</v>
      </c>
      <c r="G158" s="21">
        <f t="shared" si="15"/>
        <v>120885.86589874822</v>
      </c>
    </row>
    <row r="159" spans="1:7" x14ac:dyDescent="0.3">
      <c r="A159" s="19">
        <f t="shared" si="11"/>
        <v>150</v>
      </c>
      <c r="B159" s="20">
        <f t="shared" si="12"/>
        <v>-4219.2841402422564</v>
      </c>
      <c r="C159" s="21">
        <f t="shared" si="13"/>
        <v>-3614.8548107485158</v>
      </c>
      <c r="D159" s="21">
        <f t="shared" si="14"/>
        <v>-604.42932949374006</v>
      </c>
      <c r="E159" s="21">
        <f>IF(A159 &lt;&gt; "", SUM($C$10:C159), "")</f>
        <v>-382728.98891200032</v>
      </c>
      <c r="F159" s="21">
        <f>IF(A159 &lt;&gt; "", SUM($D$10:D159), "")</f>
        <v>-250163.63212433783</v>
      </c>
      <c r="G159" s="21">
        <f t="shared" si="15"/>
        <v>117271.01108799968</v>
      </c>
    </row>
    <row r="160" spans="1:7" x14ac:dyDescent="0.3">
      <c r="A160" s="19">
        <f t="shared" si="11"/>
        <v>151</v>
      </c>
      <c r="B160" s="20">
        <f t="shared" si="12"/>
        <v>-4219.2841402422564</v>
      </c>
      <c r="C160" s="21">
        <f t="shared" si="13"/>
        <v>-3632.9290848022588</v>
      </c>
      <c r="D160" s="21">
        <f t="shared" si="14"/>
        <v>-586.3550554399975</v>
      </c>
      <c r="E160" s="21">
        <f>IF(A160 &lt;&gt; "", SUM($C$10:C160), "")</f>
        <v>-386361.9179968026</v>
      </c>
      <c r="F160" s="21">
        <f>IF(A160 &lt;&gt; "", SUM($D$10:D160), "")</f>
        <v>-250749.98717977782</v>
      </c>
      <c r="G160" s="21">
        <f t="shared" si="15"/>
        <v>113638.0820031974</v>
      </c>
    </row>
    <row r="161" spans="1:7" x14ac:dyDescent="0.3">
      <c r="A161" s="19">
        <f t="shared" si="11"/>
        <v>152</v>
      </c>
      <c r="B161" s="20">
        <f t="shared" si="12"/>
        <v>-4219.2841402422564</v>
      </c>
      <c r="C161" s="21">
        <f t="shared" si="13"/>
        <v>-3651.0937302262705</v>
      </c>
      <c r="D161" s="21">
        <f t="shared" si="14"/>
        <v>-568.19041001598612</v>
      </c>
      <c r="E161" s="21">
        <f>IF(A161 &lt;&gt; "", SUM($C$10:C161), "")</f>
        <v>-390013.01172702888</v>
      </c>
      <c r="F161" s="21">
        <f>IF(A161 &lt;&gt; "", SUM($D$10:D161), "")</f>
        <v>-251318.17758979381</v>
      </c>
      <c r="G161" s="21">
        <f t="shared" si="15"/>
        <v>109986.98827297112</v>
      </c>
    </row>
    <row r="162" spans="1:7" x14ac:dyDescent="0.3">
      <c r="A162" s="19">
        <f t="shared" si="11"/>
        <v>153</v>
      </c>
      <c r="B162" s="20">
        <f t="shared" si="12"/>
        <v>-4219.2841402422564</v>
      </c>
      <c r="C162" s="21">
        <f t="shared" si="13"/>
        <v>-3669.3491988774017</v>
      </c>
      <c r="D162" s="21">
        <f t="shared" si="14"/>
        <v>-549.93494136485481</v>
      </c>
      <c r="E162" s="21">
        <f>IF(A162 &lt;&gt; "", SUM($C$10:C162), "")</f>
        <v>-393682.36092590628</v>
      </c>
      <c r="F162" s="21">
        <f>IF(A162 &lt;&gt; "", SUM($D$10:D162), "")</f>
        <v>-251868.11253115867</v>
      </c>
      <c r="G162" s="21">
        <f t="shared" si="15"/>
        <v>106317.63907409372</v>
      </c>
    </row>
    <row r="163" spans="1:7" x14ac:dyDescent="0.3">
      <c r="A163" s="19">
        <f t="shared" si="11"/>
        <v>154</v>
      </c>
      <c r="B163" s="20">
        <f t="shared" si="12"/>
        <v>-4219.2841402422564</v>
      </c>
      <c r="C163" s="21">
        <f t="shared" si="13"/>
        <v>-3687.6959448717885</v>
      </c>
      <c r="D163" s="21">
        <f t="shared" si="14"/>
        <v>-531.5881953704677</v>
      </c>
      <c r="E163" s="21">
        <f>IF(A163 &lt;&gt; "", SUM($C$10:C163), "")</f>
        <v>-397370.05687077809</v>
      </c>
      <c r="F163" s="21">
        <f>IF(A163 &lt;&gt; "", SUM($D$10:D163), "")</f>
        <v>-252399.70072652915</v>
      </c>
      <c r="G163" s="21">
        <f t="shared" si="15"/>
        <v>102629.94312922191</v>
      </c>
    </row>
    <row r="164" spans="1:7" x14ac:dyDescent="0.3">
      <c r="A164" s="19">
        <f t="shared" si="11"/>
        <v>155</v>
      </c>
      <c r="B164" s="20">
        <f t="shared" si="12"/>
        <v>-4219.2841402422564</v>
      </c>
      <c r="C164" s="21">
        <f t="shared" si="13"/>
        <v>-3706.1344245961473</v>
      </c>
      <c r="D164" s="21">
        <f t="shared" si="14"/>
        <v>-513.1497156461088</v>
      </c>
      <c r="E164" s="21">
        <f>IF(A164 &lt;&gt; "", SUM($C$10:C164), "")</f>
        <v>-401076.19129537424</v>
      </c>
      <c r="F164" s="21">
        <f>IF(A164 &lt;&gt; "", SUM($D$10:D164), "")</f>
        <v>-252912.85044217526</v>
      </c>
      <c r="G164" s="21">
        <f t="shared" si="15"/>
        <v>98923.808704625757</v>
      </c>
    </row>
    <row r="165" spans="1:7" x14ac:dyDescent="0.3">
      <c r="A165" s="19">
        <f t="shared" si="11"/>
        <v>156</v>
      </c>
      <c r="B165" s="20">
        <f t="shared" si="12"/>
        <v>-4219.2841402422564</v>
      </c>
      <c r="C165" s="21">
        <f t="shared" si="13"/>
        <v>-3724.6650967191281</v>
      </c>
      <c r="D165" s="21">
        <f t="shared" si="14"/>
        <v>-494.61904352312808</v>
      </c>
      <c r="E165" s="21">
        <f>IF(A165 &lt;&gt; "", SUM($C$10:C165), "")</f>
        <v>-404800.85639209335</v>
      </c>
      <c r="F165" s="21">
        <f>IF(A165 &lt;&gt; "", SUM($D$10:D165), "")</f>
        <v>-253407.46948569838</v>
      </c>
      <c r="G165" s="21">
        <f t="shared" si="15"/>
        <v>95199.143607906648</v>
      </c>
    </row>
    <row r="166" spans="1:7" x14ac:dyDescent="0.3">
      <c r="A166" s="19">
        <f t="shared" si="11"/>
        <v>157</v>
      </c>
      <c r="B166" s="20">
        <f t="shared" si="12"/>
        <v>-4219.2841402422564</v>
      </c>
      <c r="C166" s="21">
        <f t="shared" si="13"/>
        <v>-3743.2884222027237</v>
      </c>
      <c r="D166" s="21">
        <f t="shared" si="14"/>
        <v>-475.99571803953245</v>
      </c>
      <c r="E166" s="21">
        <f>IF(A166 &lt;&gt; "", SUM($C$10:C166), "")</f>
        <v>-408544.1448142961</v>
      </c>
      <c r="F166" s="21">
        <f>IF(A166 &lt;&gt; "", SUM($D$10:D166), "")</f>
        <v>-253883.46520373793</v>
      </c>
      <c r="G166" s="21">
        <f t="shared" si="15"/>
        <v>91455.855185703898</v>
      </c>
    </row>
    <row r="167" spans="1:7" x14ac:dyDescent="0.3">
      <c r="A167" s="19">
        <f t="shared" si="11"/>
        <v>158</v>
      </c>
      <c r="B167" s="20">
        <f t="shared" si="12"/>
        <v>-4219.2841402422564</v>
      </c>
      <c r="C167" s="21">
        <f t="shared" si="13"/>
        <v>-3762.0048643137375</v>
      </c>
      <c r="D167" s="21">
        <f t="shared" si="14"/>
        <v>-457.27927592851876</v>
      </c>
      <c r="E167" s="21">
        <f>IF(A167 &lt;&gt; "", SUM($C$10:C167), "")</f>
        <v>-412306.14967860986</v>
      </c>
      <c r="F167" s="21">
        <f>IF(A167 &lt;&gt; "", SUM($D$10:D167), "")</f>
        <v>-254340.74447966643</v>
      </c>
      <c r="G167" s="21">
        <f t="shared" si="15"/>
        <v>87693.850321390142</v>
      </c>
    </row>
    <row r="168" spans="1:7" x14ac:dyDescent="0.3">
      <c r="A168" s="19">
        <f t="shared" si="11"/>
        <v>159</v>
      </c>
      <c r="B168" s="20">
        <f t="shared" si="12"/>
        <v>-4219.2841402422564</v>
      </c>
      <c r="C168" s="21">
        <f t="shared" si="13"/>
        <v>-3780.8148886353065</v>
      </c>
      <c r="D168" s="21">
        <f t="shared" si="14"/>
        <v>-438.46925160695014</v>
      </c>
      <c r="E168" s="21">
        <f>IF(A168 &lt;&gt; "", SUM($C$10:C168), "")</f>
        <v>-416086.96456724516</v>
      </c>
      <c r="F168" s="21">
        <f>IF(A168 &lt;&gt; "", SUM($D$10:D168), "")</f>
        <v>-254779.2137312734</v>
      </c>
      <c r="G168" s="21">
        <f t="shared" si="15"/>
        <v>83913.035432754841</v>
      </c>
    </row>
    <row r="169" spans="1:7" x14ac:dyDescent="0.3">
      <c r="A169" s="19">
        <f t="shared" si="11"/>
        <v>160</v>
      </c>
      <c r="B169" s="20">
        <f t="shared" si="12"/>
        <v>-4219.2841402422564</v>
      </c>
      <c r="C169" s="21">
        <f t="shared" si="13"/>
        <v>-3799.7189630784824</v>
      </c>
      <c r="D169" s="21">
        <f t="shared" si="14"/>
        <v>-419.56517716377363</v>
      </c>
      <c r="E169" s="21">
        <f>IF(A169 &lt;&gt; "", SUM($C$10:C169), "")</f>
        <v>-419886.68353032361</v>
      </c>
      <c r="F169" s="21">
        <f>IF(A169 &lt;&gt; "", SUM($D$10:D169), "")</f>
        <v>-255198.77890843718</v>
      </c>
      <c r="G169" s="21">
        <f t="shared" si="15"/>
        <v>80113.316469676385</v>
      </c>
    </row>
    <row r="170" spans="1:7" x14ac:dyDescent="0.3">
      <c r="A170" s="19">
        <f t="shared" si="11"/>
        <v>161</v>
      </c>
      <c r="B170" s="20">
        <f t="shared" si="12"/>
        <v>-4219.2841402422564</v>
      </c>
      <c r="C170" s="21">
        <f t="shared" si="13"/>
        <v>-3818.717557893875</v>
      </c>
      <c r="D170" s="21">
        <f t="shared" si="14"/>
        <v>-400.56658234838113</v>
      </c>
      <c r="E170" s="21">
        <f>IF(A170 &lt;&gt; "", SUM($C$10:C170), "")</f>
        <v>-423705.40108821751</v>
      </c>
      <c r="F170" s="21">
        <f>IF(A170 &lt;&gt; "", SUM($D$10:D170), "")</f>
        <v>-255599.34549078555</v>
      </c>
      <c r="G170" s="21">
        <f t="shared" si="15"/>
        <v>76294.598911782494</v>
      </c>
    </row>
    <row r="171" spans="1:7" x14ac:dyDescent="0.3">
      <c r="A171" s="19">
        <f t="shared" si="11"/>
        <v>162</v>
      </c>
      <c r="B171" s="20">
        <f t="shared" si="12"/>
        <v>-4219.2841402422564</v>
      </c>
      <c r="C171" s="21">
        <f t="shared" si="13"/>
        <v>-3837.8111456833444</v>
      </c>
      <c r="D171" s="21">
        <f t="shared" si="14"/>
        <v>-381.47299455891175</v>
      </c>
      <c r="E171" s="21">
        <f>IF(A171 &lt;&gt; "", SUM($C$10:C171), "")</f>
        <v>-427543.21223390085</v>
      </c>
      <c r="F171" s="21">
        <f>IF(A171 &lt;&gt; "", SUM($D$10:D171), "")</f>
        <v>-255980.81848534447</v>
      </c>
      <c r="G171" s="21">
        <f t="shared" si="15"/>
        <v>72456.787766099151</v>
      </c>
    </row>
    <row r="172" spans="1:7" x14ac:dyDescent="0.3">
      <c r="A172" s="19">
        <f t="shared" si="11"/>
        <v>163</v>
      </c>
      <c r="B172" s="20">
        <f t="shared" si="12"/>
        <v>-4219.2841402422564</v>
      </c>
      <c r="C172" s="21">
        <f t="shared" si="13"/>
        <v>-3857.0002014117613</v>
      </c>
      <c r="D172" s="21">
        <f t="shared" si="14"/>
        <v>-362.28393883049512</v>
      </c>
      <c r="E172" s="21">
        <f>IF(A172 &lt;&gt; "", SUM($C$10:C172), "")</f>
        <v>-431400.21243531263</v>
      </c>
      <c r="F172" s="21">
        <f>IF(A172 &lt;&gt; "", SUM($D$10:D172), "")</f>
        <v>-256343.10242417495</v>
      </c>
      <c r="G172" s="21">
        <f t="shared" si="15"/>
        <v>68599.787564687373</v>
      </c>
    </row>
    <row r="173" spans="1:7" x14ac:dyDescent="0.3">
      <c r="A173" s="19">
        <f t="shared" si="11"/>
        <v>164</v>
      </c>
      <c r="B173" s="20">
        <f t="shared" si="12"/>
        <v>-4219.2841402422564</v>
      </c>
      <c r="C173" s="21">
        <f t="shared" si="13"/>
        <v>-3876.2852024188201</v>
      </c>
      <c r="D173" s="21">
        <f t="shared" si="14"/>
        <v>-342.99893782343622</v>
      </c>
      <c r="E173" s="21">
        <f>IF(A173 &lt;&gt; "", SUM($C$10:C173), "")</f>
        <v>-435276.49763773143</v>
      </c>
      <c r="F173" s="21">
        <f>IF(A173 &lt;&gt; "", SUM($D$10:D173), "")</f>
        <v>-256686.10136199839</v>
      </c>
      <c r="G173" s="21">
        <f t="shared" si="15"/>
        <v>64723.502362268569</v>
      </c>
    </row>
    <row r="174" spans="1:7" x14ac:dyDescent="0.3">
      <c r="A174" s="19">
        <f t="shared" si="11"/>
        <v>165</v>
      </c>
      <c r="B174" s="20">
        <f t="shared" si="12"/>
        <v>-4219.2841402422564</v>
      </c>
      <c r="C174" s="21">
        <f t="shared" si="13"/>
        <v>-3895.666628430914</v>
      </c>
      <c r="D174" s="21">
        <f t="shared" si="14"/>
        <v>-323.61751181134213</v>
      </c>
      <c r="E174" s="21">
        <f>IF(A174 &lt;&gt; "", SUM($C$10:C174), "")</f>
        <v>-439172.16426616232</v>
      </c>
      <c r="F174" s="21">
        <f>IF(A174 &lt;&gt; "", SUM($D$10:D174), "")</f>
        <v>-257009.71887380973</v>
      </c>
      <c r="G174" s="21">
        <f t="shared" si="15"/>
        <v>60827.835733837681</v>
      </c>
    </row>
    <row r="175" spans="1:7" x14ac:dyDescent="0.3">
      <c r="A175" s="19">
        <f t="shared" si="11"/>
        <v>166</v>
      </c>
      <c r="B175" s="20">
        <f t="shared" si="12"/>
        <v>-4219.2841402422564</v>
      </c>
      <c r="C175" s="21">
        <f t="shared" si="13"/>
        <v>-3915.1449615730685</v>
      </c>
      <c r="D175" s="21">
        <f t="shared" si="14"/>
        <v>-304.13917866918757</v>
      </c>
      <c r="E175" s="21">
        <f>IF(A175 &lt;&gt; "", SUM($C$10:C175), "")</f>
        <v>-443087.30922773539</v>
      </c>
      <c r="F175" s="21">
        <f>IF(A175 &lt;&gt; "", SUM($D$10:D175), "")</f>
        <v>-257313.85805247893</v>
      </c>
      <c r="G175" s="21">
        <f t="shared" si="15"/>
        <v>56912.690772264614</v>
      </c>
    </row>
    <row r="176" spans="1:7" x14ac:dyDescent="0.3">
      <c r="A176" s="19">
        <f t="shared" si="11"/>
        <v>167</v>
      </c>
      <c r="B176" s="20">
        <f t="shared" si="12"/>
        <v>-4219.2841402422564</v>
      </c>
      <c r="C176" s="21">
        <f t="shared" si="13"/>
        <v>-3934.7206863809338</v>
      </c>
      <c r="D176" s="21">
        <f t="shared" si="14"/>
        <v>-284.56345386132216</v>
      </c>
      <c r="E176" s="21">
        <f>IF(A176 &lt;&gt; "", SUM($C$10:C176), "")</f>
        <v>-447022.02991411631</v>
      </c>
      <c r="F176" s="21">
        <f>IF(A176 &lt;&gt; "", SUM($D$10:D176), "")</f>
        <v>-257598.42150634024</v>
      </c>
      <c r="G176" s="21">
        <f t="shared" si="15"/>
        <v>52977.970085883688</v>
      </c>
    </row>
    <row r="177" spans="1:7" x14ac:dyDescent="0.3">
      <c r="A177" s="19">
        <f t="shared" si="11"/>
        <v>168</v>
      </c>
      <c r="B177" s="20">
        <f t="shared" si="12"/>
        <v>-4219.2841402422564</v>
      </c>
      <c r="C177" s="21">
        <f t="shared" si="13"/>
        <v>-3954.3942898128385</v>
      </c>
      <c r="D177" s="21">
        <f t="shared" si="14"/>
        <v>-264.88985042941755</v>
      </c>
      <c r="E177" s="21">
        <f>IF(A177 &lt;&gt; "", SUM($C$10:C177), "")</f>
        <v>-450976.42420392914</v>
      </c>
      <c r="F177" s="21">
        <f>IF(A177 &lt;&gt; "", SUM($D$10:D177), "")</f>
        <v>-257863.31135676964</v>
      </c>
      <c r="G177" s="21">
        <f t="shared" si="15"/>
        <v>49023.575796070858</v>
      </c>
    </row>
    <row r="178" spans="1:7" x14ac:dyDescent="0.3">
      <c r="A178" s="19">
        <f t="shared" si="11"/>
        <v>169</v>
      </c>
      <c r="B178" s="20">
        <f t="shared" si="12"/>
        <v>-4219.2841402422564</v>
      </c>
      <c r="C178" s="21">
        <f t="shared" si="13"/>
        <v>-3974.1662612619029</v>
      </c>
      <c r="D178" s="21">
        <f t="shared" si="14"/>
        <v>-245.11787898035334</v>
      </c>
      <c r="E178" s="21">
        <f>IF(A178 &lt;&gt; "", SUM($C$10:C178), "")</f>
        <v>-454950.59046519105</v>
      </c>
      <c r="F178" s="21">
        <f>IF(A178 &lt;&gt; "", SUM($D$10:D178), "")</f>
        <v>-258108.42923574999</v>
      </c>
      <c r="G178" s="21">
        <f t="shared" si="15"/>
        <v>45049.409534808947</v>
      </c>
    </row>
    <row r="179" spans="1:7" x14ac:dyDescent="0.3">
      <c r="A179" s="19">
        <f t="shared" si="11"/>
        <v>170</v>
      </c>
      <c r="B179" s="20">
        <f t="shared" si="12"/>
        <v>-4219.2841402422564</v>
      </c>
      <c r="C179" s="21">
        <f t="shared" si="13"/>
        <v>-3994.0370925682128</v>
      </c>
      <c r="D179" s="21">
        <f t="shared" si="14"/>
        <v>-225.24704767404384</v>
      </c>
      <c r="E179" s="21">
        <f>IF(A179 &lt;&gt; "", SUM($C$10:C179), "")</f>
        <v>-458944.62755775929</v>
      </c>
      <c r="F179" s="21">
        <f>IF(A179 &lt;&gt; "", SUM($D$10:D179), "")</f>
        <v>-258333.67628342405</v>
      </c>
      <c r="G179" s="21">
        <f t="shared" si="15"/>
        <v>41055.37244224071</v>
      </c>
    </row>
    <row r="180" spans="1:7" x14ac:dyDescent="0.3">
      <c r="A180" s="19">
        <f t="shared" si="11"/>
        <v>171</v>
      </c>
      <c r="B180" s="20">
        <f t="shared" si="12"/>
        <v>-4219.2841402422564</v>
      </c>
      <c r="C180" s="21">
        <f t="shared" si="13"/>
        <v>-4014.0072780310534</v>
      </c>
      <c r="D180" s="21">
        <f t="shared" si="14"/>
        <v>-205.2768622112028</v>
      </c>
      <c r="E180" s="21">
        <f>IF(A180 &lt;&gt; "", SUM($C$10:C180), "")</f>
        <v>-462958.63483579032</v>
      </c>
      <c r="F180" s="21">
        <f>IF(A180 &lt;&gt; "", SUM($D$10:D180), "")</f>
        <v>-258538.95314563526</v>
      </c>
      <c r="G180" s="21">
        <f t="shared" si="15"/>
        <v>37041.365164209681</v>
      </c>
    </row>
    <row r="181" spans="1:7" x14ac:dyDescent="0.3">
      <c r="A181" s="19">
        <f t="shared" si="11"/>
        <v>172</v>
      </c>
      <c r="B181" s="20">
        <f t="shared" si="12"/>
        <v>-4219.2841402422564</v>
      </c>
      <c r="C181" s="21">
        <f t="shared" si="13"/>
        <v>-4034.0773144212085</v>
      </c>
      <c r="D181" s="21">
        <f t="shared" si="14"/>
        <v>-185.20682582104749</v>
      </c>
      <c r="E181" s="21">
        <f>IF(A181 &lt;&gt; "", SUM($C$10:C181), "")</f>
        <v>-466992.7121502115</v>
      </c>
      <c r="F181" s="21">
        <f>IF(A181 &lt;&gt; "", SUM($D$10:D181), "")</f>
        <v>-258724.15997145631</v>
      </c>
      <c r="G181" s="21">
        <f t="shared" si="15"/>
        <v>33007.287849788496</v>
      </c>
    </row>
    <row r="182" spans="1:7" x14ac:dyDescent="0.3">
      <c r="A182" s="19">
        <f t="shared" si="11"/>
        <v>173</v>
      </c>
      <c r="B182" s="20">
        <f t="shared" si="12"/>
        <v>-4219.2841402422564</v>
      </c>
      <c r="C182" s="21">
        <f t="shared" si="13"/>
        <v>-4054.2477009933145</v>
      </c>
      <c r="D182" s="21">
        <f t="shared" si="14"/>
        <v>-165.03643924894143</v>
      </c>
      <c r="E182" s="21">
        <f>IF(A182 &lt;&gt; "", SUM($C$10:C182), "")</f>
        <v>-471046.95985120483</v>
      </c>
      <c r="F182" s="21">
        <f>IF(A182 &lt;&gt; "", SUM($D$10:D182), "")</f>
        <v>-258889.19641070525</v>
      </c>
      <c r="G182" s="21">
        <f t="shared" si="15"/>
        <v>28953.040148795175</v>
      </c>
    </row>
    <row r="183" spans="1:7" x14ac:dyDescent="0.3">
      <c r="A183" s="19">
        <f t="shared" si="11"/>
        <v>174</v>
      </c>
      <c r="B183" s="20">
        <f t="shared" si="12"/>
        <v>-4219.2841402422564</v>
      </c>
      <c r="C183" s="21">
        <f t="shared" si="13"/>
        <v>-4074.5189394982813</v>
      </c>
      <c r="D183" s="21">
        <f t="shared" si="14"/>
        <v>-144.76520074397484</v>
      </c>
      <c r="E183" s="21">
        <f>IF(A183 &lt;&gt; "", SUM($C$10:C183), "")</f>
        <v>-475121.47879070311</v>
      </c>
      <c r="F183" s="21">
        <f>IF(A183 &lt;&gt; "", SUM($D$10:D183), "")</f>
        <v>-259033.96161144922</v>
      </c>
      <c r="G183" s="21">
        <f t="shared" si="15"/>
        <v>24878.521209296887</v>
      </c>
    </row>
    <row r="184" spans="1:7" x14ac:dyDescent="0.3">
      <c r="A184" s="19">
        <f t="shared" si="11"/>
        <v>175</v>
      </c>
      <c r="B184" s="20">
        <f t="shared" si="12"/>
        <v>-4219.2841402422564</v>
      </c>
      <c r="C184" s="21">
        <f t="shared" si="13"/>
        <v>-4094.8915341957731</v>
      </c>
      <c r="D184" s="21">
        <f t="shared" si="14"/>
        <v>-124.39260604648345</v>
      </c>
      <c r="E184" s="21">
        <f>IF(A184 &lt;&gt; "", SUM($C$10:C184), "")</f>
        <v>-479216.37032489886</v>
      </c>
      <c r="F184" s="21">
        <f>IF(A184 &lt;&gt; "", SUM($D$10:D184), "")</f>
        <v>-259158.35421749571</v>
      </c>
      <c r="G184" s="21">
        <f t="shared" si="15"/>
        <v>20783.62967510114</v>
      </c>
    </row>
    <row r="185" spans="1:7" x14ac:dyDescent="0.3">
      <c r="A185" s="19">
        <f t="shared" si="11"/>
        <v>176</v>
      </c>
      <c r="B185" s="20">
        <f t="shared" si="12"/>
        <v>-4219.2841402422564</v>
      </c>
      <c r="C185" s="21">
        <f t="shared" si="13"/>
        <v>-4115.3659918667518</v>
      </c>
      <c r="D185" s="21">
        <f t="shared" si="14"/>
        <v>-103.91814837550459</v>
      </c>
      <c r="E185" s="21">
        <f>IF(A185 &lt;&gt; "", SUM($C$10:C185), "")</f>
        <v>-483331.7363167656</v>
      </c>
      <c r="F185" s="21">
        <f>IF(A185 &lt;&gt; "", SUM($D$10:D185), "")</f>
        <v>-259262.27236587121</v>
      </c>
      <c r="G185" s="21">
        <f t="shared" si="15"/>
        <v>16668.2636832344</v>
      </c>
    </row>
    <row r="186" spans="1:7" x14ac:dyDescent="0.3">
      <c r="A186" s="19">
        <f t="shared" si="11"/>
        <v>177</v>
      </c>
      <c r="B186" s="20">
        <f t="shared" si="12"/>
        <v>-4219.2841402422564</v>
      </c>
      <c r="C186" s="21">
        <f t="shared" si="13"/>
        <v>-4135.9428218260855</v>
      </c>
      <c r="D186" s="21">
        <f t="shared" si="14"/>
        <v>-83.341318416170822</v>
      </c>
      <c r="E186" s="21">
        <f>IF(A186 &lt;&gt; "", SUM($C$10:C186), "")</f>
        <v>-487467.67913859169</v>
      </c>
      <c r="F186" s="21">
        <f>IF(A186 &lt;&gt; "", SUM($D$10:D186), "")</f>
        <v>-259345.61368428738</v>
      </c>
      <c r="G186" s="21">
        <f t="shared" si="15"/>
        <v>12532.320861408312</v>
      </c>
    </row>
    <row r="187" spans="1:7" x14ac:dyDescent="0.3">
      <c r="A187" s="19">
        <f t="shared" si="11"/>
        <v>178</v>
      </c>
      <c r="B187" s="20">
        <f t="shared" si="12"/>
        <v>-4219.2841402422564</v>
      </c>
      <c r="C187" s="21">
        <f t="shared" si="13"/>
        <v>-4156.6225359352156</v>
      </c>
      <c r="D187" s="21">
        <f t="shared" si="14"/>
        <v>-62.661604307040392</v>
      </c>
      <c r="E187" s="21">
        <f>IF(A187 &lt;&gt; "", SUM($C$10:C187), "")</f>
        <v>-491624.30167452688</v>
      </c>
      <c r="F187" s="21">
        <f>IF(A187 &lt;&gt; "", SUM($D$10:D187), "")</f>
        <v>-259408.27528859442</v>
      </c>
      <c r="G187" s="21">
        <f t="shared" si="15"/>
        <v>8375.6983254731167</v>
      </c>
    </row>
    <row r="188" spans="1:7" x14ac:dyDescent="0.3">
      <c r="A188" s="19">
        <f t="shared" si="11"/>
        <v>179</v>
      </c>
      <c r="B188" s="20">
        <f t="shared" si="12"/>
        <v>-4219.2841402422564</v>
      </c>
      <c r="C188" s="21">
        <f t="shared" si="13"/>
        <v>-4177.405648614892</v>
      </c>
      <c r="D188" s="21">
        <f t="shared" si="14"/>
        <v>-41.878491627364305</v>
      </c>
      <c r="E188" s="21">
        <f>IF(A188 &lt;&gt; "", SUM($C$10:C188), "")</f>
        <v>-495801.7073231418</v>
      </c>
      <c r="F188" s="21">
        <f>IF(A188 &lt;&gt; "", SUM($D$10:D188), "")</f>
        <v>-259450.15378022179</v>
      </c>
      <c r="G188" s="21">
        <f t="shared" si="15"/>
        <v>4198.2926768581965</v>
      </c>
    </row>
    <row r="189" spans="1:7" x14ac:dyDescent="0.3">
      <c r="A189" s="19">
        <f t="shared" si="11"/>
        <v>180</v>
      </c>
      <c r="B189" s="20">
        <f t="shared" si="12"/>
        <v>-4219.2841402422564</v>
      </c>
      <c r="C189" s="21">
        <f t="shared" si="13"/>
        <v>-4198.2926768579664</v>
      </c>
      <c r="D189" s="21">
        <f t="shared" si="14"/>
        <v>-20.991463384289837</v>
      </c>
      <c r="E189" s="21">
        <f>IF(A189 &lt;&gt; "", SUM($C$10:C189), "")</f>
        <v>-499999.99999999977</v>
      </c>
      <c r="F189" s="21">
        <f>IF(A189 &lt;&gt; "", SUM($D$10:D189), "")</f>
        <v>-259471.14524360609</v>
      </c>
      <c r="G189" s="21">
        <f t="shared" si="15"/>
        <v>2.3283064365386963E-10</v>
      </c>
    </row>
    <row r="190" spans="1:7" x14ac:dyDescent="0.3">
      <c r="A190" s="19" t="str">
        <f t="shared" si="11"/>
        <v/>
      </c>
      <c r="B190" s="20" t="str">
        <f t="shared" si="12"/>
        <v/>
      </c>
      <c r="C190" s="21" t="str">
        <f t="shared" si="13"/>
        <v/>
      </c>
      <c r="D190" s="21" t="str">
        <f t="shared" si="14"/>
        <v/>
      </c>
      <c r="E190" s="21" t="str">
        <f>IF(A190 &lt;&gt; "", SUM($C$10:C190), "")</f>
        <v/>
      </c>
      <c r="F190" s="21" t="str">
        <f>IF(A190 &lt;&gt; "", SUM($D$10:D190), "")</f>
        <v/>
      </c>
      <c r="G190" s="21" t="str">
        <f t="shared" si="15"/>
        <v/>
      </c>
    </row>
    <row r="191" spans="1:7" x14ac:dyDescent="0.3">
      <c r="A191" s="19" t="str">
        <f t="shared" si="11"/>
        <v/>
      </c>
      <c r="B191" s="20" t="str">
        <f t="shared" si="12"/>
        <v/>
      </c>
      <c r="C191" s="21" t="str">
        <f t="shared" si="13"/>
        <v/>
      </c>
      <c r="D191" s="21" t="str">
        <f t="shared" si="14"/>
        <v/>
      </c>
      <c r="E191" s="21" t="str">
        <f>IF(A191 &lt;&gt; "", SUM($C$10:C191), "")</f>
        <v/>
      </c>
      <c r="F191" s="21" t="str">
        <f>IF(A191 &lt;&gt; "", SUM($D$10:D191), "")</f>
        <v/>
      </c>
      <c r="G191" s="21" t="str">
        <f t="shared" si="15"/>
        <v/>
      </c>
    </row>
    <row r="192" spans="1:7" x14ac:dyDescent="0.3">
      <c r="A192" s="19" t="str">
        <f t="shared" si="11"/>
        <v/>
      </c>
      <c r="B192" s="20" t="str">
        <f t="shared" si="12"/>
        <v/>
      </c>
      <c r="C192" s="21" t="str">
        <f t="shared" si="13"/>
        <v/>
      </c>
      <c r="D192" s="21" t="str">
        <f t="shared" si="14"/>
        <v/>
      </c>
      <c r="E192" s="21" t="str">
        <f>IF(A192 &lt;&gt; "", SUM($C$10:C192), "")</f>
        <v/>
      </c>
      <c r="F192" s="21" t="str">
        <f>IF(A192 &lt;&gt; "", SUM($D$10:D192), "")</f>
        <v/>
      </c>
      <c r="G192" s="21" t="str">
        <f t="shared" si="15"/>
        <v/>
      </c>
    </row>
    <row r="193" spans="1:7" x14ac:dyDescent="0.3">
      <c r="A193" s="19" t="str">
        <f t="shared" si="11"/>
        <v/>
      </c>
      <c r="B193" s="20" t="str">
        <f t="shared" si="12"/>
        <v/>
      </c>
      <c r="C193" s="21" t="str">
        <f t="shared" si="13"/>
        <v/>
      </c>
      <c r="D193" s="21" t="str">
        <f t="shared" si="14"/>
        <v/>
      </c>
      <c r="E193" s="21" t="str">
        <f>IF(A193 &lt;&gt; "", SUM($C$10:C193), "")</f>
        <v/>
      </c>
      <c r="F193" s="21" t="str">
        <f>IF(A193 &lt;&gt; "", SUM($D$10:D193), "")</f>
        <v/>
      </c>
      <c r="G193" s="21" t="str">
        <f t="shared" si="15"/>
        <v/>
      </c>
    </row>
    <row r="194" spans="1:7" x14ac:dyDescent="0.3">
      <c r="A194" s="19" t="str">
        <f t="shared" si="11"/>
        <v/>
      </c>
      <c r="B194" s="20" t="str">
        <f t="shared" si="12"/>
        <v/>
      </c>
      <c r="C194" s="21" t="str">
        <f t="shared" si="13"/>
        <v/>
      </c>
      <c r="D194" s="21" t="str">
        <f t="shared" si="14"/>
        <v/>
      </c>
      <c r="E194" s="21" t="str">
        <f>IF(A194 &lt;&gt; "", SUM($C$10:C194), "")</f>
        <v/>
      </c>
      <c r="F194" s="21" t="str">
        <f>IF(A194 &lt;&gt; "", SUM($D$10:D194), "")</f>
        <v/>
      </c>
      <c r="G194" s="21" t="str">
        <f t="shared" si="15"/>
        <v/>
      </c>
    </row>
    <row r="195" spans="1:7" x14ac:dyDescent="0.3">
      <c r="A195" s="19" t="str">
        <f t="shared" si="11"/>
        <v/>
      </c>
      <c r="B195" s="20" t="str">
        <f t="shared" si="12"/>
        <v/>
      </c>
      <c r="C195" s="21" t="str">
        <f t="shared" si="13"/>
        <v/>
      </c>
      <c r="D195" s="21" t="str">
        <f t="shared" si="14"/>
        <v/>
      </c>
      <c r="E195" s="21" t="str">
        <f>IF(A195 &lt;&gt; "", SUM($C$10:C195), "")</f>
        <v/>
      </c>
      <c r="F195" s="21" t="str">
        <f>IF(A195 &lt;&gt; "", SUM($D$10:D195), "")</f>
        <v/>
      </c>
      <c r="G195" s="21" t="str">
        <f t="shared" si="15"/>
        <v/>
      </c>
    </row>
    <row r="196" spans="1:7" x14ac:dyDescent="0.3">
      <c r="A196" s="19" t="str">
        <f t="shared" si="11"/>
        <v/>
      </c>
      <c r="B196" s="20" t="str">
        <f t="shared" si="12"/>
        <v/>
      </c>
      <c r="C196" s="21" t="str">
        <f t="shared" si="13"/>
        <v/>
      </c>
      <c r="D196" s="21" t="str">
        <f t="shared" si="14"/>
        <v/>
      </c>
      <c r="E196" s="21" t="str">
        <f>IF(A196 &lt;&gt; "", SUM($C$10:C196), "")</f>
        <v/>
      </c>
      <c r="F196" s="21" t="str">
        <f>IF(A196 &lt;&gt; "", SUM($D$10:D196), "")</f>
        <v/>
      </c>
      <c r="G196" s="21" t="str">
        <f t="shared" si="15"/>
        <v/>
      </c>
    </row>
    <row r="197" spans="1:7" x14ac:dyDescent="0.3">
      <c r="A197" s="19" t="str">
        <f t="shared" si="11"/>
        <v/>
      </c>
      <c r="B197" s="20" t="str">
        <f t="shared" si="12"/>
        <v/>
      </c>
      <c r="C197" s="21" t="str">
        <f t="shared" si="13"/>
        <v/>
      </c>
      <c r="D197" s="21" t="str">
        <f t="shared" si="14"/>
        <v/>
      </c>
      <c r="E197" s="21" t="str">
        <f>IF(A197 &lt;&gt; "", SUM($C$10:C197), "")</f>
        <v/>
      </c>
      <c r="F197" s="21" t="str">
        <f>IF(A197 &lt;&gt; "", SUM($D$10:D197), "")</f>
        <v/>
      </c>
      <c r="G197" s="21" t="str">
        <f t="shared" si="15"/>
        <v/>
      </c>
    </row>
    <row r="198" spans="1:7" x14ac:dyDescent="0.3">
      <c r="A198" s="19" t="str">
        <f t="shared" si="11"/>
        <v/>
      </c>
      <c r="B198" s="20" t="str">
        <f t="shared" si="12"/>
        <v/>
      </c>
      <c r="C198" s="21" t="str">
        <f t="shared" si="13"/>
        <v/>
      </c>
      <c r="D198" s="21" t="str">
        <f t="shared" si="14"/>
        <v/>
      </c>
      <c r="E198" s="21" t="str">
        <f>IF(A198 &lt;&gt; "", SUM($C$10:C198), "")</f>
        <v/>
      </c>
      <c r="F198" s="21" t="str">
        <f>IF(A198 &lt;&gt; "", SUM($D$10:D198), "")</f>
        <v/>
      </c>
      <c r="G198" s="21" t="str">
        <f t="shared" si="15"/>
        <v/>
      </c>
    </row>
    <row r="199" spans="1:7" x14ac:dyDescent="0.3">
      <c r="A199" s="19" t="str">
        <f t="shared" si="11"/>
        <v/>
      </c>
      <c r="B199" s="20" t="str">
        <f t="shared" si="12"/>
        <v/>
      </c>
      <c r="C199" s="21" t="str">
        <f t="shared" si="13"/>
        <v/>
      </c>
      <c r="D199" s="21" t="str">
        <f t="shared" si="14"/>
        <v/>
      </c>
      <c r="E199" s="21" t="str">
        <f>IF(A199 &lt;&gt; "", SUM($C$10:C199), "")</f>
        <v/>
      </c>
      <c r="F199" s="21" t="str">
        <f>IF(A199 &lt;&gt; "", SUM($D$10:D199), "")</f>
        <v/>
      </c>
      <c r="G199" s="21" t="str">
        <f t="shared" si="15"/>
        <v/>
      </c>
    </row>
    <row r="200" spans="1:7" x14ac:dyDescent="0.3">
      <c r="A200" s="19" t="str">
        <f t="shared" si="11"/>
        <v/>
      </c>
      <c r="B200" s="20" t="str">
        <f t="shared" si="12"/>
        <v/>
      </c>
      <c r="C200" s="21" t="str">
        <f t="shared" si="13"/>
        <v/>
      </c>
      <c r="D200" s="21" t="str">
        <f t="shared" si="14"/>
        <v/>
      </c>
      <c r="E200" s="21" t="str">
        <f>IF(A200 &lt;&gt; "", SUM($C$10:C200), "")</f>
        <v/>
      </c>
      <c r="F200" s="21" t="str">
        <f>IF(A200 &lt;&gt; "", SUM($D$10:D200), "")</f>
        <v/>
      </c>
      <c r="G200" s="21" t="str">
        <f t="shared" si="15"/>
        <v/>
      </c>
    </row>
    <row r="201" spans="1:7" x14ac:dyDescent="0.3">
      <c r="A201" s="19" t="str">
        <f t="shared" si="11"/>
        <v/>
      </c>
      <c r="B201" s="20" t="str">
        <f t="shared" si="12"/>
        <v/>
      </c>
      <c r="C201" s="21" t="str">
        <f t="shared" si="13"/>
        <v/>
      </c>
      <c r="D201" s="21" t="str">
        <f t="shared" si="14"/>
        <v/>
      </c>
      <c r="E201" s="21" t="str">
        <f>IF(A201 &lt;&gt; "", SUM($C$10:C201), "")</f>
        <v/>
      </c>
      <c r="F201" s="21" t="str">
        <f>IF(A201 &lt;&gt; "", SUM($D$10:D201), "")</f>
        <v/>
      </c>
      <c r="G201" s="21" t="str">
        <f t="shared" si="15"/>
        <v/>
      </c>
    </row>
    <row r="202" spans="1:7" x14ac:dyDescent="0.3">
      <c r="A202" s="19" t="str">
        <f t="shared" si="11"/>
        <v/>
      </c>
      <c r="B202" s="20" t="str">
        <f t="shared" si="12"/>
        <v/>
      </c>
      <c r="C202" s="21" t="str">
        <f t="shared" si="13"/>
        <v/>
      </c>
      <c r="D202" s="21" t="str">
        <f t="shared" si="14"/>
        <v/>
      </c>
      <c r="E202" s="21" t="str">
        <f>IF(A202 &lt;&gt; "", SUM($C$10:C202), "")</f>
        <v/>
      </c>
      <c r="F202" s="21" t="str">
        <f>IF(A202 &lt;&gt; "", SUM($D$10:D202), "")</f>
        <v/>
      </c>
      <c r="G202" s="21" t="str">
        <f t="shared" si="15"/>
        <v/>
      </c>
    </row>
    <row r="203" spans="1:7" x14ac:dyDescent="0.3">
      <c r="A203" s="19" t="str">
        <f t="shared" ref="A203:A266" si="16">IF(A202 &lt; $F$5, A202 + 1, "")</f>
        <v/>
      </c>
      <c r="B203" s="20" t="str">
        <f t="shared" ref="B203:B266" si="17">IF(A203 &lt;&gt; "", PMT($F$4, $F$5, $C$4, $C$5, $C$6), "")</f>
        <v/>
      </c>
      <c r="C203" s="21" t="str">
        <f t="shared" ref="C203:C266" si="18">IF(A203 &lt;&gt; "", PPMT($F$4, A203, $F$5, $C$4, -$C$5, $C$6), "")</f>
        <v/>
      </c>
      <c r="D203" s="21" t="str">
        <f t="shared" ref="D203:D266" si="19">IF(A203 &lt;&gt; "", IPMT($F$4, A203, $F$5, $C$4, -$C$5, $C$6), "")</f>
        <v/>
      </c>
      <c r="E203" s="21" t="str">
        <f>IF(A203 &lt;&gt; "", SUM($C$10:C203), "")</f>
        <v/>
      </c>
      <c r="F203" s="21" t="str">
        <f>IF(A203 &lt;&gt; "", SUM($D$10:D203), "")</f>
        <v/>
      </c>
      <c r="G203" s="21" t="str">
        <f t="shared" si="15"/>
        <v/>
      </c>
    </row>
    <row r="204" spans="1:7" x14ac:dyDescent="0.3">
      <c r="A204" s="19" t="str">
        <f t="shared" si="16"/>
        <v/>
      </c>
      <c r="B204" s="20" t="str">
        <f t="shared" si="17"/>
        <v/>
      </c>
      <c r="C204" s="21" t="str">
        <f t="shared" si="18"/>
        <v/>
      </c>
      <c r="D204" s="21" t="str">
        <f t="shared" si="19"/>
        <v/>
      </c>
      <c r="E204" s="21" t="str">
        <f>IF(A204 &lt;&gt; "", SUM($C$10:C204), "")</f>
        <v/>
      </c>
      <c r="F204" s="21" t="str">
        <f>IF(A204 &lt;&gt; "", SUM($D$10:D204), "")</f>
        <v/>
      </c>
      <c r="G204" s="21" t="str">
        <f t="shared" si="15"/>
        <v/>
      </c>
    </row>
    <row r="205" spans="1:7" x14ac:dyDescent="0.3">
      <c r="A205" s="19" t="str">
        <f t="shared" si="16"/>
        <v/>
      </c>
      <c r="B205" s="20" t="str">
        <f t="shared" si="17"/>
        <v/>
      </c>
      <c r="C205" s="21" t="str">
        <f t="shared" si="18"/>
        <v/>
      </c>
      <c r="D205" s="21" t="str">
        <f t="shared" si="19"/>
        <v/>
      </c>
      <c r="E205" s="21" t="str">
        <f>IF(A205 &lt;&gt; "", SUM($C$10:C205), "")</f>
        <v/>
      </c>
      <c r="F205" s="21" t="str">
        <f>IF(A205 &lt;&gt; "", SUM($D$10:D205), "")</f>
        <v/>
      </c>
      <c r="G205" s="21" t="str">
        <f t="shared" si="15"/>
        <v/>
      </c>
    </row>
    <row r="206" spans="1:7" x14ac:dyDescent="0.3">
      <c r="A206" s="19" t="str">
        <f t="shared" si="16"/>
        <v/>
      </c>
      <c r="B206" s="20" t="str">
        <f t="shared" si="17"/>
        <v/>
      </c>
      <c r="C206" s="21" t="str">
        <f t="shared" si="18"/>
        <v/>
      </c>
      <c r="D206" s="21" t="str">
        <f t="shared" si="19"/>
        <v/>
      </c>
      <c r="E206" s="21" t="str">
        <f>IF(A206 &lt;&gt; "", SUM($C$10:C206), "")</f>
        <v/>
      </c>
      <c r="F206" s="21" t="str">
        <f>IF(A206 &lt;&gt; "", SUM($D$10:D206), "")</f>
        <v/>
      </c>
      <c r="G206" s="21" t="str">
        <f t="shared" si="15"/>
        <v/>
      </c>
    </row>
    <row r="207" spans="1:7" x14ac:dyDescent="0.3">
      <c r="A207" s="19" t="str">
        <f t="shared" si="16"/>
        <v/>
      </c>
      <c r="B207" s="20" t="str">
        <f t="shared" si="17"/>
        <v/>
      </c>
      <c r="C207" s="21" t="str">
        <f t="shared" si="18"/>
        <v/>
      </c>
      <c r="D207" s="21" t="str">
        <f t="shared" si="19"/>
        <v/>
      </c>
      <c r="E207" s="21" t="str">
        <f>IF(A207 &lt;&gt; "", SUM($C$10:C207), "")</f>
        <v/>
      </c>
      <c r="F207" s="21" t="str">
        <f>IF(A207 &lt;&gt; "", SUM($D$10:D207), "")</f>
        <v/>
      </c>
      <c r="G207" s="21" t="str">
        <f t="shared" si="15"/>
        <v/>
      </c>
    </row>
    <row r="208" spans="1:7" x14ac:dyDescent="0.3">
      <c r="A208" s="19" t="str">
        <f t="shared" si="16"/>
        <v/>
      </c>
      <c r="B208" s="20" t="str">
        <f t="shared" si="17"/>
        <v/>
      </c>
      <c r="C208" s="21" t="str">
        <f t="shared" si="18"/>
        <v/>
      </c>
      <c r="D208" s="21" t="str">
        <f t="shared" si="19"/>
        <v/>
      </c>
      <c r="E208" s="21" t="str">
        <f>IF(A208 &lt;&gt; "", SUM($C$10:C208), "")</f>
        <v/>
      </c>
      <c r="F208" s="21" t="str">
        <f>IF(A208 &lt;&gt; "", SUM($D$10:D208), "")</f>
        <v/>
      </c>
      <c r="G208" s="21" t="str">
        <f t="shared" si="15"/>
        <v/>
      </c>
    </row>
    <row r="209" spans="1:7" x14ac:dyDescent="0.3">
      <c r="A209" s="19" t="str">
        <f t="shared" si="16"/>
        <v/>
      </c>
      <c r="B209" s="20" t="str">
        <f t="shared" si="17"/>
        <v/>
      </c>
      <c r="C209" s="21" t="str">
        <f t="shared" si="18"/>
        <v/>
      </c>
      <c r="D209" s="21" t="str">
        <f t="shared" si="19"/>
        <v/>
      </c>
      <c r="E209" s="21" t="str">
        <f>IF(A209 &lt;&gt; "", SUM($C$10:C209), "")</f>
        <v/>
      </c>
      <c r="F209" s="21" t="str">
        <f>IF(A209 &lt;&gt; "", SUM($D$10:D209), "")</f>
        <v/>
      </c>
      <c r="G209" s="21" t="str">
        <f t="shared" si="15"/>
        <v/>
      </c>
    </row>
    <row r="210" spans="1:7" x14ac:dyDescent="0.3">
      <c r="A210" s="19" t="str">
        <f t="shared" si="16"/>
        <v/>
      </c>
      <c r="B210" s="20" t="str">
        <f t="shared" si="17"/>
        <v/>
      </c>
      <c r="C210" s="21" t="str">
        <f t="shared" si="18"/>
        <v/>
      </c>
      <c r="D210" s="21" t="str">
        <f t="shared" si="19"/>
        <v/>
      </c>
      <c r="E210" s="21" t="str">
        <f>IF(A210 &lt;&gt; "", SUM($C$10:C210), "")</f>
        <v/>
      </c>
      <c r="F210" s="21" t="str">
        <f>IF(A210 &lt;&gt; "", SUM($D$10:D210), "")</f>
        <v/>
      </c>
      <c r="G210" s="21" t="str">
        <f t="shared" si="15"/>
        <v/>
      </c>
    </row>
    <row r="211" spans="1:7" x14ac:dyDescent="0.3">
      <c r="A211" s="19" t="str">
        <f t="shared" si="16"/>
        <v/>
      </c>
      <c r="B211" s="20" t="str">
        <f t="shared" si="17"/>
        <v/>
      </c>
      <c r="C211" s="21" t="str">
        <f t="shared" si="18"/>
        <v/>
      </c>
      <c r="D211" s="21" t="str">
        <f t="shared" si="19"/>
        <v/>
      </c>
      <c r="E211" s="21" t="str">
        <f>IF(A211 &lt;&gt; "", SUM($C$10:C211), "")</f>
        <v/>
      </c>
      <c r="F211" s="21" t="str">
        <f>IF(A211 &lt;&gt; "", SUM($D$10:D211), "")</f>
        <v/>
      </c>
      <c r="G211" s="21" t="str">
        <f t="shared" si="15"/>
        <v/>
      </c>
    </row>
    <row r="212" spans="1:7" x14ac:dyDescent="0.3">
      <c r="A212" s="19" t="str">
        <f t="shared" si="16"/>
        <v/>
      </c>
      <c r="B212" s="20" t="str">
        <f t="shared" si="17"/>
        <v/>
      </c>
      <c r="C212" s="21" t="str">
        <f t="shared" si="18"/>
        <v/>
      </c>
      <c r="D212" s="21" t="str">
        <f t="shared" si="19"/>
        <v/>
      </c>
      <c r="E212" s="21" t="str">
        <f>IF(A212 &lt;&gt; "", SUM($C$10:C212), "")</f>
        <v/>
      </c>
      <c r="F212" s="21" t="str">
        <f>IF(A212 &lt;&gt; "", SUM($D$10:D212), "")</f>
        <v/>
      </c>
      <c r="G212" s="21" t="str">
        <f t="shared" si="15"/>
        <v/>
      </c>
    </row>
    <row r="213" spans="1:7" x14ac:dyDescent="0.3">
      <c r="A213" s="19" t="str">
        <f t="shared" si="16"/>
        <v/>
      </c>
      <c r="B213" s="20" t="str">
        <f t="shared" si="17"/>
        <v/>
      </c>
      <c r="C213" s="21" t="str">
        <f t="shared" si="18"/>
        <v/>
      </c>
      <c r="D213" s="21" t="str">
        <f t="shared" si="19"/>
        <v/>
      </c>
      <c r="E213" s="21" t="str">
        <f>IF(A213 &lt;&gt; "", SUM($C$10:C213), "")</f>
        <v/>
      </c>
      <c r="F213" s="21" t="str">
        <f>IF(A213 &lt;&gt; "", SUM($D$10:D213), "")</f>
        <v/>
      </c>
      <c r="G213" s="21" t="str">
        <f t="shared" si="15"/>
        <v/>
      </c>
    </row>
    <row r="214" spans="1:7" x14ac:dyDescent="0.3">
      <c r="A214" s="19" t="str">
        <f t="shared" si="16"/>
        <v/>
      </c>
      <c r="B214" s="20" t="str">
        <f t="shared" si="17"/>
        <v/>
      </c>
      <c r="C214" s="21" t="str">
        <f t="shared" si="18"/>
        <v/>
      </c>
      <c r="D214" s="21" t="str">
        <f t="shared" si="19"/>
        <v/>
      </c>
      <c r="E214" s="21" t="str">
        <f>IF(A214 &lt;&gt; "", SUM($C$10:C214), "")</f>
        <v/>
      </c>
      <c r="F214" s="21" t="str">
        <f>IF(A214 &lt;&gt; "", SUM($D$10:D214), "")</f>
        <v/>
      </c>
      <c r="G214" s="21" t="str">
        <f t="shared" si="15"/>
        <v/>
      </c>
    </row>
    <row r="215" spans="1:7" x14ac:dyDescent="0.3">
      <c r="A215" s="19" t="str">
        <f t="shared" si="16"/>
        <v/>
      </c>
      <c r="B215" s="20" t="str">
        <f t="shared" si="17"/>
        <v/>
      </c>
      <c r="C215" s="21" t="str">
        <f t="shared" si="18"/>
        <v/>
      </c>
      <c r="D215" s="21" t="str">
        <f t="shared" si="19"/>
        <v/>
      </c>
      <c r="E215" s="21" t="str">
        <f>IF(A215 &lt;&gt; "", SUM($C$10:C215), "")</f>
        <v/>
      </c>
      <c r="F215" s="21" t="str">
        <f>IF(A215 &lt;&gt; "", SUM($D$10:D215), "")</f>
        <v/>
      </c>
      <c r="G215" s="21" t="str">
        <f t="shared" si="15"/>
        <v/>
      </c>
    </row>
    <row r="216" spans="1:7" x14ac:dyDescent="0.3">
      <c r="A216" s="19" t="str">
        <f t="shared" si="16"/>
        <v/>
      </c>
      <c r="B216" s="20" t="str">
        <f t="shared" si="17"/>
        <v/>
      </c>
      <c r="C216" s="21" t="str">
        <f t="shared" si="18"/>
        <v/>
      </c>
      <c r="D216" s="21" t="str">
        <f t="shared" si="19"/>
        <v/>
      </c>
      <c r="E216" s="21" t="str">
        <f>IF(A216 &lt;&gt; "", SUM($C$10:C216), "")</f>
        <v/>
      </c>
      <c r="F216" s="21" t="str">
        <f>IF(A216 &lt;&gt; "", SUM($D$10:D216), "")</f>
        <v/>
      </c>
      <c r="G216" s="21" t="str">
        <f t="shared" si="15"/>
        <v/>
      </c>
    </row>
    <row r="217" spans="1:7" x14ac:dyDescent="0.3">
      <c r="A217" s="19" t="str">
        <f t="shared" si="16"/>
        <v/>
      </c>
      <c r="B217" s="20" t="str">
        <f t="shared" si="17"/>
        <v/>
      </c>
      <c r="C217" s="21" t="str">
        <f t="shared" si="18"/>
        <v/>
      </c>
      <c r="D217" s="21" t="str">
        <f t="shared" si="19"/>
        <v/>
      </c>
      <c r="E217" s="21" t="str">
        <f>IF(A217 &lt;&gt; "", SUM($C$10:C217), "")</f>
        <v/>
      </c>
      <c r="F217" s="21" t="str">
        <f>IF(A217 &lt;&gt; "", SUM($D$10:D217), "")</f>
        <v/>
      </c>
      <c r="G217" s="21" t="str">
        <f t="shared" si="15"/>
        <v/>
      </c>
    </row>
    <row r="218" spans="1:7" x14ac:dyDescent="0.3">
      <c r="A218" s="19" t="str">
        <f t="shared" si="16"/>
        <v/>
      </c>
      <c r="B218" s="20" t="str">
        <f t="shared" si="17"/>
        <v/>
      </c>
      <c r="C218" s="21" t="str">
        <f t="shared" si="18"/>
        <v/>
      </c>
      <c r="D218" s="21" t="str">
        <f t="shared" si="19"/>
        <v/>
      </c>
      <c r="E218" s="21" t="str">
        <f>IF(A218 &lt;&gt; "", SUM($C$10:C218), "")</f>
        <v/>
      </c>
      <c r="F218" s="21" t="str">
        <f>IF(A218 &lt;&gt; "", SUM($D$10:D218), "")</f>
        <v/>
      </c>
      <c r="G218" s="21" t="str">
        <f t="shared" ref="G218:G281" si="20">IF(A218 &lt;&gt; "", $C$4 + E218, "")</f>
        <v/>
      </c>
    </row>
    <row r="219" spans="1:7" x14ac:dyDescent="0.3">
      <c r="A219" s="19" t="str">
        <f t="shared" si="16"/>
        <v/>
      </c>
      <c r="B219" s="20" t="str">
        <f t="shared" si="17"/>
        <v/>
      </c>
      <c r="C219" s="21" t="str">
        <f t="shared" si="18"/>
        <v/>
      </c>
      <c r="D219" s="21" t="str">
        <f t="shared" si="19"/>
        <v/>
      </c>
      <c r="E219" s="21" t="str">
        <f>IF(A219 &lt;&gt; "", SUM($C$10:C219), "")</f>
        <v/>
      </c>
      <c r="F219" s="21" t="str">
        <f>IF(A219 &lt;&gt; "", SUM($D$10:D219), "")</f>
        <v/>
      </c>
      <c r="G219" s="21" t="str">
        <f t="shared" si="20"/>
        <v/>
      </c>
    </row>
    <row r="220" spans="1:7" x14ac:dyDescent="0.3">
      <c r="A220" s="19" t="str">
        <f t="shared" si="16"/>
        <v/>
      </c>
      <c r="B220" s="20" t="str">
        <f t="shared" si="17"/>
        <v/>
      </c>
      <c r="C220" s="21" t="str">
        <f t="shared" si="18"/>
        <v/>
      </c>
      <c r="D220" s="21" t="str">
        <f t="shared" si="19"/>
        <v/>
      </c>
      <c r="E220" s="21" t="str">
        <f>IF(A220 &lt;&gt; "", SUM($C$10:C220), "")</f>
        <v/>
      </c>
      <c r="F220" s="21" t="str">
        <f>IF(A220 &lt;&gt; "", SUM($D$10:D220), "")</f>
        <v/>
      </c>
      <c r="G220" s="21" t="str">
        <f t="shared" si="20"/>
        <v/>
      </c>
    </row>
    <row r="221" spans="1:7" x14ac:dyDescent="0.3">
      <c r="A221" s="19" t="str">
        <f t="shared" si="16"/>
        <v/>
      </c>
      <c r="B221" s="20" t="str">
        <f t="shared" si="17"/>
        <v/>
      </c>
      <c r="C221" s="21" t="str">
        <f t="shared" si="18"/>
        <v/>
      </c>
      <c r="D221" s="21" t="str">
        <f t="shared" si="19"/>
        <v/>
      </c>
      <c r="E221" s="21" t="str">
        <f>IF(A221 &lt;&gt; "", SUM($C$10:C221), "")</f>
        <v/>
      </c>
      <c r="F221" s="21" t="str">
        <f>IF(A221 &lt;&gt; "", SUM($D$10:D221), "")</f>
        <v/>
      </c>
      <c r="G221" s="21" t="str">
        <f t="shared" si="20"/>
        <v/>
      </c>
    </row>
    <row r="222" spans="1:7" x14ac:dyDescent="0.3">
      <c r="A222" s="19" t="str">
        <f t="shared" si="16"/>
        <v/>
      </c>
      <c r="B222" s="20" t="str">
        <f t="shared" si="17"/>
        <v/>
      </c>
      <c r="C222" s="21" t="str">
        <f t="shared" si="18"/>
        <v/>
      </c>
      <c r="D222" s="21" t="str">
        <f t="shared" si="19"/>
        <v/>
      </c>
      <c r="E222" s="21" t="str">
        <f>IF(A222 &lt;&gt; "", SUM($C$10:C222), "")</f>
        <v/>
      </c>
      <c r="F222" s="21" t="str">
        <f>IF(A222 &lt;&gt; "", SUM($D$10:D222), "")</f>
        <v/>
      </c>
      <c r="G222" s="21" t="str">
        <f t="shared" si="20"/>
        <v/>
      </c>
    </row>
    <row r="223" spans="1:7" x14ac:dyDescent="0.3">
      <c r="A223" s="19" t="str">
        <f t="shared" si="16"/>
        <v/>
      </c>
      <c r="B223" s="20" t="str">
        <f t="shared" si="17"/>
        <v/>
      </c>
      <c r="C223" s="21" t="str">
        <f t="shared" si="18"/>
        <v/>
      </c>
      <c r="D223" s="21" t="str">
        <f t="shared" si="19"/>
        <v/>
      </c>
      <c r="E223" s="21" t="str">
        <f>IF(A223 &lt;&gt; "", SUM($C$10:C223), "")</f>
        <v/>
      </c>
      <c r="F223" s="21" t="str">
        <f>IF(A223 &lt;&gt; "", SUM($D$10:D223), "")</f>
        <v/>
      </c>
      <c r="G223" s="21" t="str">
        <f t="shared" si="20"/>
        <v/>
      </c>
    </row>
    <row r="224" spans="1:7" x14ac:dyDescent="0.3">
      <c r="A224" s="19" t="str">
        <f t="shared" si="16"/>
        <v/>
      </c>
      <c r="B224" s="20" t="str">
        <f t="shared" si="17"/>
        <v/>
      </c>
      <c r="C224" s="21" t="str">
        <f t="shared" si="18"/>
        <v/>
      </c>
      <c r="D224" s="21" t="str">
        <f t="shared" si="19"/>
        <v/>
      </c>
      <c r="E224" s="21" t="str">
        <f>IF(A224 &lt;&gt; "", SUM($C$10:C224), "")</f>
        <v/>
      </c>
      <c r="F224" s="21" t="str">
        <f>IF(A224 &lt;&gt; "", SUM($D$10:D224), "")</f>
        <v/>
      </c>
      <c r="G224" s="21" t="str">
        <f t="shared" si="20"/>
        <v/>
      </c>
    </row>
    <row r="225" spans="1:7" x14ac:dyDescent="0.3">
      <c r="A225" s="19" t="str">
        <f t="shared" si="16"/>
        <v/>
      </c>
      <c r="B225" s="20" t="str">
        <f t="shared" si="17"/>
        <v/>
      </c>
      <c r="C225" s="21" t="str">
        <f t="shared" si="18"/>
        <v/>
      </c>
      <c r="D225" s="21" t="str">
        <f t="shared" si="19"/>
        <v/>
      </c>
      <c r="E225" s="21" t="str">
        <f>IF(A225 &lt;&gt; "", SUM($C$10:C225), "")</f>
        <v/>
      </c>
      <c r="F225" s="21" t="str">
        <f>IF(A225 &lt;&gt; "", SUM($D$10:D225), "")</f>
        <v/>
      </c>
      <c r="G225" s="21" t="str">
        <f t="shared" si="20"/>
        <v/>
      </c>
    </row>
    <row r="226" spans="1:7" x14ac:dyDescent="0.3">
      <c r="A226" s="19" t="str">
        <f t="shared" si="16"/>
        <v/>
      </c>
      <c r="B226" s="20" t="str">
        <f t="shared" si="17"/>
        <v/>
      </c>
      <c r="C226" s="21" t="str">
        <f t="shared" si="18"/>
        <v/>
      </c>
      <c r="D226" s="21" t="str">
        <f t="shared" si="19"/>
        <v/>
      </c>
      <c r="E226" s="21" t="str">
        <f>IF(A226 &lt;&gt; "", SUM($C$10:C226), "")</f>
        <v/>
      </c>
      <c r="F226" s="21" t="str">
        <f>IF(A226 &lt;&gt; "", SUM($D$10:D226), "")</f>
        <v/>
      </c>
      <c r="G226" s="21" t="str">
        <f t="shared" si="20"/>
        <v/>
      </c>
    </row>
    <row r="227" spans="1:7" x14ac:dyDescent="0.3">
      <c r="A227" s="19" t="str">
        <f t="shared" si="16"/>
        <v/>
      </c>
      <c r="B227" s="20" t="str">
        <f t="shared" si="17"/>
        <v/>
      </c>
      <c r="C227" s="21" t="str">
        <f t="shared" si="18"/>
        <v/>
      </c>
      <c r="D227" s="21" t="str">
        <f t="shared" si="19"/>
        <v/>
      </c>
      <c r="E227" s="21" t="str">
        <f>IF(A227 &lt;&gt; "", SUM($C$10:C227), "")</f>
        <v/>
      </c>
      <c r="F227" s="21" t="str">
        <f>IF(A227 &lt;&gt; "", SUM($D$10:D227), "")</f>
        <v/>
      </c>
      <c r="G227" s="21" t="str">
        <f t="shared" si="20"/>
        <v/>
      </c>
    </row>
    <row r="228" spans="1:7" x14ac:dyDescent="0.3">
      <c r="A228" s="19" t="str">
        <f t="shared" si="16"/>
        <v/>
      </c>
      <c r="B228" s="20" t="str">
        <f t="shared" si="17"/>
        <v/>
      </c>
      <c r="C228" s="21" t="str">
        <f t="shared" si="18"/>
        <v/>
      </c>
      <c r="D228" s="21" t="str">
        <f t="shared" si="19"/>
        <v/>
      </c>
      <c r="E228" s="21" t="str">
        <f>IF(A228 &lt;&gt; "", SUM($C$10:C228), "")</f>
        <v/>
      </c>
      <c r="F228" s="21" t="str">
        <f>IF(A228 &lt;&gt; "", SUM($D$10:D228), "")</f>
        <v/>
      </c>
      <c r="G228" s="21" t="str">
        <f t="shared" si="20"/>
        <v/>
      </c>
    </row>
    <row r="229" spans="1:7" x14ac:dyDescent="0.3">
      <c r="A229" s="19" t="str">
        <f t="shared" si="16"/>
        <v/>
      </c>
      <c r="B229" s="20" t="str">
        <f t="shared" si="17"/>
        <v/>
      </c>
      <c r="C229" s="21" t="str">
        <f t="shared" si="18"/>
        <v/>
      </c>
      <c r="D229" s="21" t="str">
        <f t="shared" si="19"/>
        <v/>
      </c>
      <c r="E229" s="21" t="str">
        <f>IF(A229 &lt;&gt; "", SUM($C$10:C229), "")</f>
        <v/>
      </c>
      <c r="F229" s="21" t="str">
        <f>IF(A229 &lt;&gt; "", SUM($D$10:D229), "")</f>
        <v/>
      </c>
      <c r="G229" s="21" t="str">
        <f t="shared" si="20"/>
        <v/>
      </c>
    </row>
    <row r="230" spans="1:7" x14ac:dyDescent="0.3">
      <c r="A230" s="19" t="str">
        <f t="shared" si="16"/>
        <v/>
      </c>
      <c r="B230" s="20" t="str">
        <f t="shared" si="17"/>
        <v/>
      </c>
      <c r="C230" s="21" t="str">
        <f t="shared" si="18"/>
        <v/>
      </c>
      <c r="D230" s="21" t="str">
        <f t="shared" si="19"/>
        <v/>
      </c>
      <c r="E230" s="21" t="str">
        <f>IF(A230 &lt;&gt; "", SUM($C$10:C230), "")</f>
        <v/>
      </c>
      <c r="F230" s="21" t="str">
        <f>IF(A230 &lt;&gt; "", SUM($D$10:D230), "")</f>
        <v/>
      </c>
      <c r="G230" s="21" t="str">
        <f t="shared" si="20"/>
        <v/>
      </c>
    </row>
    <row r="231" spans="1:7" x14ac:dyDescent="0.3">
      <c r="A231" s="19" t="str">
        <f t="shared" si="16"/>
        <v/>
      </c>
      <c r="B231" s="20" t="str">
        <f t="shared" si="17"/>
        <v/>
      </c>
      <c r="C231" s="21" t="str">
        <f t="shared" si="18"/>
        <v/>
      </c>
      <c r="D231" s="21" t="str">
        <f t="shared" si="19"/>
        <v/>
      </c>
      <c r="E231" s="21" t="str">
        <f>IF(A231 &lt;&gt; "", SUM($C$10:C231), "")</f>
        <v/>
      </c>
      <c r="F231" s="21" t="str">
        <f>IF(A231 &lt;&gt; "", SUM($D$10:D231), "")</f>
        <v/>
      </c>
      <c r="G231" s="21" t="str">
        <f t="shared" si="20"/>
        <v/>
      </c>
    </row>
    <row r="232" spans="1:7" x14ac:dyDescent="0.3">
      <c r="A232" s="19" t="str">
        <f t="shared" si="16"/>
        <v/>
      </c>
      <c r="B232" s="20" t="str">
        <f t="shared" si="17"/>
        <v/>
      </c>
      <c r="C232" s="21" t="str">
        <f t="shared" si="18"/>
        <v/>
      </c>
      <c r="D232" s="21" t="str">
        <f t="shared" si="19"/>
        <v/>
      </c>
      <c r="E232" s="21" t="str">
        <f>IF(A232 &lt;&gt; "", SUM($C$10:C232), "")</f>
        <v/>
      </c>
      <c r="F232" s="21" t="str">
        <f>IF(A232 &lt;&gt; "", SUM($D$10:D232), "")</f>
        <v/>
      </c>
      <c r="G232" s="21" t="str">
        <f t="shared" si="20"/>
        <v/>
      </c>
    </row>
    <row r="233" spans="1:7" x14ac:dyDescent="0.3">
      <c r="A233" s="19" t="str">
        <f t="shared" si="16"/>
        <v/>
      </c>
      <c r="B233" s="20" t="str">
        <f t="shared" si="17"/>
        <v/>
      </c>
      <c r="C233" s="21" t="str">
        <f t="shared" si="18"/>
        <v/>
      </c>
      <c r="D233" s="21" t="str">
        <f t="shared" si="19"/>
        <v/>
      </c>
      <c r="E233" s="21" t="str">
        <f>IF(A233 &lt;&gt; "", SUM($C$10:C233), "")</f>
        <v/>
      </c>
      <c r="F233" s="21" t="str">
        <f>IF(A233 &lt;&gt; "", SUM($D$10:D233), "")</f>
        <v/>
      </c>
      <c r="G233" s="21" t="str">
        <f t="shared" si="20"/>
        <v/>
      </c>
    </row>
    <row r="234" spans="1:7" x14ac:dyDescent="0.3">
      <c r="A234" s="19" t="str">
        <f t="shared" si="16"/>
        <v/>
      </c>
      <c r="B234" s="20" t="str">
        <f t="shared" si="17"/>
        <v/>
      </c>
      <c r="C234" s="21" t="str">
        <f t="shared" si="18"/>
        <v/>
      </c>
      <c r="D234" s="21" t="str">
        <f t="shared" si="19"/>
        <v/>
      </c>
      <c r="E234" s="21" t="str">
        <f>IF(A234 &lt;&gt; "", SUM($C$10:C234), "")</f>
        <v/>
      </c>
      <c r="F234" s="21" t="str">
        <f>IF(A234 &lt;&gt; "", SUM($D$10:D234), "")</f>
        <v/>
      </c>
      <c r="G234" s="21" t="str">
        <f t="shared" si="20"/>
        <v/>
      </c>
    </row>
    <row r="235" spans="1:7" x14ac:dyDescent="0.3">
      <c r="A235" s="19" t="str">
        <f t="shared" si="16"/>
        <v/>
      </c>
      <c r="B235" s="20" t="str">
        <f t="shared" si="17"/>
        <v/>
      </c>
      <c r="C235" s="21" t="str">
        <f t="shared" si="18"/>
        <v/>
      </c>
      <c r="D235" s="21" t="str">
        <f t="shared" si="19"/>
        <v/>
      </c>
      <c r="E235" s="21" t="str">
        <f>IF(A235 &lt;&gt; "", SUM($C$10:C235), "")</f>
        <v/>
      </c>
      <c r="F235" s="21" t="str">
        <f>IF(A235 &lt;&gt; "", SUM($D$10:D235), "")</f>
        <v/>
      </c>
      <c r="G235" s="21" t="str">
        <f t="shared" si="20"/>
        <v/>
      </c>
    </row>
    <row r="236" spans="1:7" x14ac:dyDescent="0.3">
      <c r="A236" s="19" t="str">
        <f t="shared" si="16"/>
        <v/>
      </c>
      <c r="B236" s="20" t="str">
        <f t="shared" si="17"/>
        <v/>
      </c>
      <c r="C236" s="21" t="str">
        <f t="shared" si="18"/>
        <v/>
      </c>
      <c r="D236" s="21" t="str">
        <f t="shared" si="19"/>
        <v/>
      </c>
      <c r="E236" s="21" t="str">
        <f>IF(A236 &lt;&gt; "", SUM($C$10:C236), "")</f>
        <v/>
      </c>
      <c r="F236" s="21" t="str">
        <f>IF(A236 &lt;&gt; "", SUM($D$10:D236), "")</f>
        <v/>
      </c>
      <c r="G236" s="21" t="str">
        <f t="shared" si="20"/>
        <v/>
      </c>
    </row>
    <row r="237" spans="1:7" x14ac:dyDescent="0.3">
      <c r="A237" s="19" t="str">
        <f t="shared" si="16"/>
        <v/>
      </c>
      <c r="B237" s="20" t="str">
        <f t="shared" si="17"/>
        <v/>
      </c>
      <c r="C237" s="21" t="str">
        <f t="shared" si="18"/>
        <v/>
      </c>
      <c r="D237" s="21" t="str">
        <f t="shared" si="19"/>
        <v/>
      </c>
      <c r="E237" s="21" t="str">
        <f>IF(A237 &lt;&gt; "", SUM($C$10:C237), "")</f>
        <v/>
      </c>
      <c r="F237" s="21" t="str">
        <f>IF(A237 &lt;&gt; "", SUM($D$10:D237), "")</f>
        <v/>
      </c>
      <c r="G237" s="21" t="str">
        <f t="shared" si="20"/>
        <v/>
      </c>
    </row>
    <row r="238" spans="1:7" x14ac:dyDescent="0.3">
      <c r="A238" s="19" t="str">
        <f t="shared" si="16"/>
        <v/>
      </c>
      <c r="B238" s="20" t="str">
        <f t="shared" si="17"/>
        <v/>
      </c>
      <c r="C238" s="21" t="str">
        <f t="shared" si="18"/>
        <v/>
      </c>
      <c r="D238" s="21" t="str">
        <f t="shared" si="19"/>
        <v/>
      </c>
      <c r="E238" s="21" t="str">
        <f>IF(A238 &lt;&gt; "", SUM($C$10:C238), "")</f>
        <v/>
      </c>
      <c r="F238" s="21" t="str">
        <f>IF(A238 &lt;&gt; "", SUM($D$10:D238), "")</f>
        <v/>
      </c>
      <c r="G238" s="21" t="str">
        <f t="shared" si="20"/>
        <v/>
      </c>
    </row>
    <row r="239" spans="1:7" x14ac:dyDescent="0.3">
      <c r="A239" s="19" t="str">
        <f t="shared" si="16"/>
        <v/>
      </c>
      <c r="B239" s="20" t="str">
        <f t="shared" si="17"/>
        <v/>
      </c>
      <c r="C239" s="21" t="str">
        <f t="shared" si="18"/>
        <v/>
      </c>
      <c r="D239" s="21" t="str">
        <f t="shared" si="19"/>
        <v/>
      </c>
      <c r="E239" s="21" t="str">
        <f>IF(A239 &lt;&gt; "", SUM($C$10:C239), "")</f>
        <v/>
      </c>
      <c r="F239" s="21" t="str">
        <f>IF(A239 &lt;&gt; "", SUM($D$10:D239), "")</f>
        <v/>
      </c>
      <c r="G239" s="21" t="str">
        <f t="shared" si="20"/>
        <v/>
      </c>
    </row>
    <row r="240" spans="1:7" x14ac:dyDescent="0.3">
      <c r="A240" s="19" t="str">
        <f t="shared" si="16"/>
        <v/>
      </c>
      <c r="B240" s="20" t="str">
        <f t="shared" si="17"/>
        <v/>
      </c>
      <c r="C240" s="21" t="str">
        <f t="shared" si="18"/>
        <v/>
      </c>
      <c r="D240" s="21" t="str">
        <f t="shared" si="19"/>
        <v/>
      </c>
      <c r="E240" s="21" t="str">
        <f>IF(A240 &lt;&gt; "", SUM($C$10:C240), "")</f>
        <v/>
      </c>
      <c r="F240" s="21" t="str">
        <f>IF(A240 &lt;&gt; "", SUM($D$10:D240), "")</f>
        <v/>
      </c>
      <c r="G240" s="21" t="str">
        <f t="shared" si="20"/>
        <v/>
      </c>
    </row>
    <row r="241" spans="1:7" x14ac:dyDescent="0.3">
      <c r="A241" s="19" t="str">
        <f t="shared" si="16"/>
        <v/>
      </c>
      <c r="B241" s="20" t="str">
        <f t="shared" si="17"/>
        <v/>
      </c>
      <c r="C241" s="21" t="str">
        <f t="shared" si="18"/>
        <v/>
      </c>
      <c r="D241" s="21" t="str">
        <f t="shared" si="19"/>
        <v/>
      </c>
      <c r="E241" s="21" t="str">
        <f>IF(A241 &lt;&gt; "", SUM($C$10:C241), "")</f>
        <v/>
      </c>
      <c r="F241" s="21" t="str">
        <f>IF(A241 &lt;&gt; "", SUM($D$10:D241), "")</f>
        <v/>
      </c>
      <c r="G241" s="21" t="str">
        <f t="shared" si="20"/>
        <v/>
      </c>
    </row>
    <row r="242" spans="1:7" x14ac:dyDescent="0.3">
      <c r="A242" s="19" t="str">
        <f t="shared" si="16"/>
        <v/>
      </c>
      <c r="B242" s="20" t="str">
        <f t="shared" si="17"/>
        <v/>
      </c>
      <c r="C242" s="21" t="str">
        <f t="shared" si="18"/>
        <v/>
      </c>
      <c r="D242" s="21" t="str">
        <f t="shared" si="19"/>
        <v/>
      </c>
      <c r="E242" s="21" t="str">
        <f>IF(A242 &lt;&gt; "", SUM($C$10:C242), "")</f>
        <v/>
      </c>
      <c r="F242" s="21" t="str">
        <f>IF(A242 &lt;&gt; "", SUM($D$10:D242), "")</f>
        <v/>
      </c>
      <c r="G242" s="21" t="str">
        <f t="shared" si="20"/>
        <v/>
      </c>
    </row>
    <row r="243" spans="1:7" x14ac:dyDescent="0.3">
      <c r="A243" s="19" t="str">
        <f t="shared" si="16"/>
        <v/>
      </c>
      <c r="B243" s="20" t="str">
        <f t="shared" si="17"/>
        <v/>
      </c>
      <c r="C243" s="21" t="str">
        <f t="shared" si="18"/>
        <v/>
      </c>
      <c r="D243" s="21" t="str">
        <f t="shared" si="19"/>
        <v/>
      </c>
      <c r="E243" s="21" t="str">
        <f>IF(A243 &lt;&gt; "", SUM($C$10:C243), "")</f>
        <v/>
      </c>
      <c r="F243" s="21" t="str">
        <f>IF(A243 &lt;&gt; "", SUM($D$10:D243), "")</f>
        <v/>
      </c>
      <c r="G243" s="21" t="str">
        <f t="shared" si="20"/>
        <v/>
      </c>
    </row>
    <row r="244" spans="1:7" x14ac:dyDescent="0.3">
      <c r="A244" s="19" t="str">
        <f t="shared" si="16"/>
        <v/>
      </c>
      <c r="B244" s="20" t="str">
        <f t="shared" si="17"/>
        <v/>
      </c>
      <c r="C244" s="21" t="str">
        <f t="shared" si="18"/>
        <v/>
      </c>
      <c r="D244" s="21" t="str">
        <f t="shared" si="19"/>
        <v/>
      </c>
      <c r="E244" s="21" t="str">
        <f>IF(A244 &lt;&gt; "", SUM($C$10:C244), "")</f>
        <v/>
      </c>
      <c r="F244" s="21" t="str">
        <f>IF(A244 &lt;&gt; "", SUM($D$10:D244), "")</f>
        <v/>
      </c>
      <c r="G244" s="21" t="str">
        <f t="shared" si="20"/>
        <v/>
      </c>
    </row>
    <row r="245" spans="1:7" x14ac:dyDescent="0.3">
      <c r="A245" s="19" t="str">
        <f t="shared" si="16"/>
        <v/>
      </c>
      <c r="B245" s="20" t="str">
        <f t="shared" si="17"/>
        <v/>
      </c>
      <c r="C245" s="21" t="str">
        <f t="shared" si="18"/>
        <v/>
      </c>
      <c r="D245" s="21" t="str">
        <f t="shared" si="19"/>
        <v/>
      </c>
      <c r="E245" s="21" t="str">
        <f>IF(A245 &lt;&gt; "", SUM($C$10:C245), "")</f>
        <v/>
      </c>
      <c r="F245" s="21" t="str">
        <f>IF(A245 &lt;&gt; "", SUM($D$10:D245), "")</f>
        <v/>
      </c>
      <c r="G245" s="21" t="str">
        <f t="shared" si="20"/>
        <v/>
      </c>
    </row>
    <row r="246" spans="1:7" x14ac:dyDescent="0.3">
      <c r="A246" s="19" t="str">
        <f t="shared" si="16"/>
        <v/>
      </c>
      <c r="B246" s="20" t="str">
        <f t="shared" si="17"/>
        <v/>
      </c>
      <c r="C246" s="21" t="str">
        <f t="shared" si="18"/>
        <v/>
      </c>
      <c r="D246" s="21" t="str">
        <f t="shared" si="19"/>
        <v/>
      </c>
      <c r="E246" s="21" t="str">
        <f>IF(A246 &lt;&gt; "", SUM($C$10:C246), "")</f>
        <v/>
      </c>
      <c r="F246" s="21" t="str">
        <f>IF(A246 &lt;&gt; "", SUM($D$10:D246), "")</f>
        <v/>
      </c>
      <c r="G246" s="21" t="str">
        <f t="shared" si="20"/>
        <v/>
      </c>
    </row>
    <row r="247" spans="1:7" x14ac:dyDescent="0.3">
      <c r="A247" s="19" t="str">
        <f t="shared" si="16"/>
        <v/>
      </c>
      <c r="B247" s="20" t="str">
        <f t="shared" si="17"/>
        <v/>
      </c>
      <c r="C247" s="21" t="str">
        <f t="shared" si="18"/>
        <v/>
      </c>
      <c r="D247" s="21" t="str">
        <f t="shared" si="19"/>
        <v/>
      </c>
      <c r="E247" s="21" t="str">
        <f>IF(A247 &lt;&gt; "", SUM($C$10:C247), "")</f>
        <v/>
      </c>
      <c r="F247" s="21" t="str">
        <f>IF(A247 &lt;&gt; "", SUM($D$10:D247), "")</f>
        <v/>
      </c>
      <c r="G247" s="21" t="str">
        <f t="shared" si="20"/>
        <v/>
      </c>
    </row>
    <row r="248" spans="1:7" x14ac:dyDescent="0.3">
      <c r="A248" s="19" t="str">
        <f t="shared" si="16"/>
        <v/>
      </c>
      <c r="B248" s="20" t="str">
        <f t="shared" si="17"/>
        <v/>
      </c>
      <c r="C248" s="21" t="str">
        <f t="shared" si="18"/>
        <v/>
      </c>
      <c r="D248" s="21" t="str">
        <f t="shared" si="19"/>
        <v/>
      </c>
      <c r="E248" s="21" t="str">
        <f>IF(A248 &lt;&gt; "", SUM($C$10:C248), "")</f>
        <v/>
      </c>
      <c r="F248" s="21" t="str">
        <f>IF(A248 &lt;&gt; "", SUM($D$10:D248), "")</f>
        <v/>
      </c>
      <c r="G248" s="21" t="str">
        <f t="shared" si="20"/>
        <v/>
      </c>
    </row>
    <row r="249" spans="1:7" x14ac:dyDescent="0.3">
      <c r="A249" s="19" t="str">
        <f t="shared" si="16"/>
        <v/>
      </c>
      <c r="B249" s="20" t="str">
        <f t="shared" si="17"/>
        <v/>
      </c>
      <c r="C249" s="21" t="str">
        <f t="shared" si="18"/>
        <v/>
      </c>
      <c r="D249" s="21" t="str">
        <f t="shared" si="19"/>
        <v/>
      </c>
      <c r="E249" s="21" t="str">
        <f>IF(A249 &lt;&gt; "", SUM($C$10:C249), "")</f>
        <v/>
      </c>
      <c r="F249" s="21" t="str">
        <f>IF(A249 &lt;&gt; "", SUM($D$10:D249), "")</f>
        <v/>
      </c>
      <c r="G249" s="21" t="str">
        <f t="shared" si="20"/>
        <v/>
      </c>
    </row>
    <row r="250" spans="1:7" x14ac:dyDescent="0.3">
      <c r="A250" s="19" t="str">
        <f t="shared" si="16"/>
        <v/>
      </c>
      <c r="B250" s="20" t="str">
        <f t="shared" si="17"/>
        <v/>
      </c>
      <c r="C250" s="21" t="str">
        <f t="shared" si="18"/>
        <v/>
      </c>
      <c r="D250" s="21" t="str">
        <f t="shared" si="19"/>
        <v/>
      </c>
      <c r="E250" s="21" t="str">
        <f>IF(A250 &lt;&gt; "", SUM($C$10:C250), "")</f>
        <v/>
      </c>
      <c r="F250" s="21" t="str">
        <f>IF(A250 &lt;&gt; "", SUM($D$10:D250), "")</f>
        <v/>
      </c>
      <c r="G250" s="21" t="str">
        <f t="shared" si="20"/>
        <v/>
      </c>
    </row>
    <row r="251" spans="1:7" x14ac:dyDescent="0.3">
      <c r="A251" s="19" t="str">
        <f t="shared" si="16"/>
        <v/>
      </c>
      <c r="B251" s="20" t="str">
        <f t="shared" si="17"/>
        <v/>
      </c>
      <c r="C251" s="21" t="str">
        <f t="shared" si="18"/>
        <v/>
      </c>
      <c r="D251" s="21" t="str">
        <f t="shared" si="19"/>
        <v/>
      </c>
      <c r="E251" s="21" t="str">
        <f>IF(A251 &lt;&gt; "", SUM($C$10:C251), "")</f>
        <v/>
      </c>
      <c r="F251" s="21" t="str">
        <f>IF(A251 &lt;&gt; "", SUM($D$10:D251), "")</f>
        <v/>
      </c>
      <c r="G251" s="21" t="str">
        <f t="shared" si="20"/>
        <v/>
      </c>
    </row>
    <row r="252" spans="1:7" x14ac:dyDescent="0.3">
      <c r="A252" s="19" t="str">
        <f t="shared" si="16"/>
        <v/>
      </c>
      <c r="B252" s="20" t="str">
        <f t="shared" si="17"/>
        <v/>
      </c>
      <c r="C252" s="21" t="str">
        <f t="shared" si="18"/>
        <v/>
      </c>
      <c r="D252" s="21" t="str">
        <f t="shared" si="19"/>
        <v/>
      </c>
      <c r="E252" s="21" t="str">
        <f>IF(A252 &lt;&gt; "", SUM($C$10:C252), "")</f>
        <v/>
      </c>
      <c r="F252" s="21" t="str">
        <f>IF(A252 &lt;&gt; "", SUM($D$10:D252), "")</f>
        <v/>
      </c>
      <c r="G252" s="21" t="str">
        <f t="shared" si="20"/>
        <v/>
      </c>
    </row>
    <row r="253" spans="1:7" x14ac:dyDescent="0.3">
      <c r="A253" s="19" t="str">
        <f t="shared" si="16"/>
        <v/>
      </c>
      <c r="B253" s="20" t="str">
        <f t="shared" si="17"/>
        <v/>
      </c>
      <c r="C253" s="21" t="str">
        <f t="shared" si="18"/>
        <v/>
      </c>
      <c r="D253" s="21" t="str">
        <f t="shared" si="19"/>
        <v/>
      </c>
      <c r="E253" s="21" t="str">
        <f>IF(A253 &lt;&gt; "", SUM($C$10:C253), "")</f>
        <v/>
      </c>
      <c r="F253" s="21" t="str">
        <f>IF(A253 &lt;&gt; "", SUM($D$10:D253), "")</f>
        <v/>
      </c>
      <c r="G253" s="21" t="str">
        <f t="shared" si="20"/>
        <v/>
      </c>
    </row>
    <row r="254" spans="1:7" x14ac:dyDescent="0.3">
      <c r="A254" s="19" t="str">
        <f t="shared" si="16"/>
        <v/>
      </c>
      <c r="B254" s="20" t="str">
        <f t="shared" si="17"/>
        <v/>
      </c>
      <c r="C254" s="21" t="str">
        <f t="shared" si="18"/>
        <v/>
      </c>
      <c r="D254" s="21" t="str">
        <f t="shared" si="19"/>
        <v/>
      </c>
      <c r="E254" s="21" t="str">
        <f>IF(A254 &lt;&gt; "", SUM($C$10:C254), "")</f>
        <v/>
      </c>
      <c r="F254" s="21" t="str">
        <f>IF(A254 &lt;&gt; "", SUM($D$10:D254), "")</f>
        <v/>
      </c>
      <c r="G254" s="21" t="str">
        <f t="shared" si="20"/>
        <v/>
      </c>
    </row>
    <row r="255" spans="1:7" x14ac:dyDescent="0.3">
      <c r="A255" s="19" t="str">
        <f t="shared" si="16"/>
        <v/>
      </c>
      <c r="B255" s="20" t="str">
        <f t="shared" si="17"/>
        <v/>
      </c>
      <c r="C255" s="21" t="str">
        <f t="shared" si="18"/>
        <v/>
      </c>
      <c r="D255" s="21" t="str">
        <f t="shared" si="19"/>
        <v/>
      </c>
      <c r="E255" s="21" t="str">
        <f>IF(A255 &lt;&gt; "", SUM($C$10:C255), "")</f>
        <v/>
      </c>
      <c r="F255" s="21" t="str">
        <f>IF(A255 &lt;&gt; "", SUM($D$10:D255), "")</f>
        <v/>
      </c>
      <c r="G255" s="21" t="str">
        <f t="shared" si="20"/>
        <v/>
      </c>
    </row>
    <row r="256" spans="1:7" x14ac:dyDescent="0.3">
      <c r="A256" s="19" t="str">
        <f t="shared" si="16"/>
        <v/>
      </c>
      <c r="B256" s="20" t="str">
        <f t="shared" si="17"/>
        <v/>
      </c>
      <c r="C256" s="21" t="str">
        <f t="shared" si="18"/>
        <v/>
      </c>
      <c r="D256" s="21" t="str">
        <f t="shared" si="19"/>
        <v/>
      </c>
      <c r="E256" s="21" t="str">
        <f>IF(A256 &lt;&gt; "", SUM($C$10:C256), "")</f>
        <v/>
      </c>
      <c r="F256" s="21" t="str">
        <f>IF(A256 &lt;&gt; "", SUM($D$10:D256), "")</f>
        <v/>
      </c>
      <c r="G256" s="21" t="str">
        <f t="shared" si="20"/>
        <v/>
      </c>
    </row>
    <row r="257" spans="1:7" x14ac:dyDescent="0.3">
      <c r="A257" s="19" t="str">
        <f t="shared" si="16"/>
        <v/>
      </c>
      <c r="B257" s="20" t="str">
        <f t="shared" si="17"/>
        <v/>
      </c>
      <c r="C257" s="21" t="str">
        <f t="shared" si="18"/>
        <v/>
      </c>
      <c r="D257" s="21" t="str">
        <f t="shared" si="19"/>
        <v/>
      </c>
      <c r="E257" s="21" t="str">
        <f>IF(A257 &lt;&gt; "", SUM($C$10:C257), "")</f>
        <v/>
      </c>
      <c r="F257" s="21" t="str">
        <f>IF(A257 &lt;&gt; "", SUM($D$10:D257), "")</f>
        <v/>
      </c>
      <c r="G257" s="21" t="str">
        <f t="shared" si="20"/>
        <v/>
      </c>
    </row>
    <row r="258" spans="1:7" x14ac:dyDescent="0.3">
      <c r="A258" s="19" t="str">
        <f t="shared" si="16"/>
        <v/>
      </c>
      <c r="B258" s="20" t="str">
        <f t="shared" si="17"/>
        <v/>
      </c>
      <c r="C258" s="21" t="str">
        <f t="shared" si="18"/>
        <v/>
      </c>
      <c r="D258" s="21" t="str">
        <f t="shared" si="19"/>
        <v/>
      </c>
      <c r="E258" s="21" t="str">
        <f>IF(A258 &lt;&gt; "", SUM($C$10:C258), "")</f>
        <v/>
      </c>
      <c r="F258" s="21" t="str">
        <f>IF(A258 &lt;&gt; "", SUM($D$10:D258), "")</f>
        <v/>
      </c>
      <c r="G258" s="21" t="str">
        <f t="shared" si="20"/>
        <v/>
      </c>
    </row>
    <row r="259" spans="1:7" x14ac:dyDescent="0.3">
      <c r="A259" s="19" t="str">
        <f t="shared" si="16"/>
        <v/>
      </c>
      <c r="B259" s="20" t="str">
        <f t="shared" si="17"/>
        <v/>
      </c>
      <c r="C259" s="21" t="str">
        <f t="shared" si="18"/>
        <v/>
      </c>
      <c r="D259" s="21" t="str">
        <f t="shared" si="19"/>
        <v/>
      </c>
      <c r="E259" s="21" t="str">
        <f>IF(A259 &lt;&gt; "", SUM($C$10:C259), "")</f>
        <v/>
      </c>
      <c r="F259" s="21" t="str">
        <f>IF(A259 &lt;&gt; "", SUM($D$10:D259), "")</f>
        <v/>
      </c>
      <c r="G259" s="21" t="str">
        <f t="shared" si="20"/>
        <v/>
      </c>
    </row>
    <row r="260" spans="1:7" x14ac:dyDescent="0.3">
      <c r="A260" s="19" t="str">
        <f t="shared" si="16"/>
        <v/>
      </c>
      <c r="B260" s="20" t="str">
        <f t="shared" si="17"/>
        <v/>
      </c>
      <c r="C260" s="21" t="str">
        <f t="shared" si="18"/>
        <v/>
      </c>
      <c r="D260" s="21" t="str">
        <f t="shared" si="19"/>
        <v/>
      </c>
      <c r="E260" s="21" t="str">
        <f>IF(A260 &lt;&gt; "", SUM($C$10:C260), "")</f>
        <v/>
      </c>
      <c r="F260" s="21" t="str">
        <f>IF(A260 &lt;&gt; "", SUM($D$10:D260), "")</f>
        <v/>
      </c>
      <c r="G260" s="21" t="str">
        <f t="shared" si="20"/>
        <v/>
      </c>
    </row>
    <row r="261" spans="1:7" x14ac:dyDescent="0.3">
      <c r="A261" s="19" t="str">
        <f t="shared" si="16"/>
        <v/>
      </c>
      <c r="B261" s="20" t="str">
        <f t="shared" si="17"/>
        <v/>
      </c>
      <c r="C261" s="21" t="str">
        <f t="shared" si="18"/>
        <v/>
      </c>
      <c r="D261" s="21" t="str">
        <f t="shared" si="19"/>
        <v/>
      </c>
      <c r="E261" s="21" t="str">
        <f>IF(A261 &lt;&gt; "", SUM($C$10:C261), "")</f>
        <v/>
      </c>
      <c r="F261" s="21" t="str">
        <f>IF(A261 &lt;&gt; "", SUM($D$10:D261), "")</f>
        <v/>
      </c>
      <c r="G261" s="21" t="str">
        <f t="shared" si="20"/>
        <v/>
      </c>
    </row>
    <row r="262" spans="1:7" x14ac:dyDescent="0.3">
      <c r="A262" s="19" t="str">
        <f t="shared" si="16"/>
        <v/>
      </c>
      <c r="B262" s="20" t="str">
        <f t="shared" si="17"/>
        <v/>
      </c>
      <c r="C262" s="21" t="str">
        <f t="shared" si="18"/>
        <v/>
      </c>
      <c r="D262" s="21" t="str">
        <f t="shared" si="19"/>
        <v/>
      </c>
      <c r="E262" s="21" t="str">
        <f>IF(A262 &lt;&gt; "", SUM($C$10:C262), "")</f>
        <v/>
      </c>
      <c r="F262" s="21" t="str">
        <f>IF(A262 &lt;&gt; "", SUM($D$10:D262), "")</f>
        <v/>
      </c>
      <c r="G262" s="21" t="str">
        <f t="shared" si="20"/>
        <v/>
      </c>
    </row>
    <row r="263" spans="1:7" x14ac:dyDescent="0.3">
      <c r="A263" s="19" t="str">
        <f t="shared" si="16"/>
        <v/>
      </c>
      <c r="B263" s="20" t="str">
        <f t="shared" si="17"/>
        <v/>
      </c>
      <c r="C263" s="21" t="str">
        <f t="shared" si="18"/>
        <v/>
      </c>
      <c r="D263" s="21" t="str">
        <f t="shared" si="19"/>
        <v/>
      </c>
      <c r="E263" s="21" t="str">
        <f>IF(A263 &lt;&gt; "", SUM($C$10:C263), "")</f>
        <v/>
      </c>
      <c r="F263" s="21" t="str">
        <f>IF(A263 &lt;&gt; "", SUM($D$10:D263), "")</f>
        <v/>
      </c>
      <c r="G263" s="21" t="str">
        <f t="shared" si="20"/>
        <v/>
      </c>
    </row>
    <row r="264" spans="1:7" x14ac:dyDescent="0.3">
      <c r="A264" s="19" t="str">
        <f t="shared" si="16"/>
        <v/>
      </c>
      <c r="B264" s="20" t="str">
        <f t="shared" si="17"/>
        <v/>
      </c>
      <c r="C264" s="21" t="str">
        <f t="shared" si="18"/>
        <v/>
      </c>
      <c r="D264" s="21" t="str">
        <f t="shared" si="19"/>
        <v/>
      </c>
      <c r="E264" s="21" t="str">
        <f>IF(A264 &lt;&gt; "", SUM($C$10:C264), "")</f>
        <v/>
      </c>
      <c r="F264" s="21" t="str">
        <f>IF(A264 &lt;&gt; "", SUM($D$10:D264), "")</f>
        <v/>
      </c>
      <c r="G264" s="21" t="str">
        <f t="shared" si="20"/>
        <v/>
      </c>
    </row>
    <row r="265" spans="1:7" x14ac:dyDescent="0.3">
      <c r="A265" s="19" t="str">
        <f t="shared" si="16"/>
        <v/>
      </c>
      <c r="B265" s="20" t="str">
        <f t="shared" si="17"/>
        <v/>
      </c>
      <c r="C265" s="21" t="str">
        <f t="shared" si="18"/>
        <v/>
      </c>
      <c r="D265" s="21" t="str">
        <f t="shared" si="19"/>
        <v/>
      </c>
      <c r="E265" s="21" t="str">
        <f>IF(A265 &lt;&gt; "", SUM($C$10:C265), "")</f>
        <v/>
      </c>
      <c r="F265" s="21" t="str">
        <f>IF(A265 &lt;&gt; "", SUM($D$10:D265), "")</f>
        <v/>
      </c>
      <c r="G265" s="21" t="str">
        <f t="shared" si="20"/>
        <v/>
      </c>
    </row>
    <row r="266" spans="1:7" x14ac:dyDescent="0.3">
      <c r="A266" s="19" t="str">
        <f t="shared" si="16"/>
        <v/>
      </c>
      <c r="B266" s="20" t="str">
        <f t="shared" si="17"/>
        <v/>
      </c>
      <c r="C266" s="21" t="str">
        <f t="shared" si="18"/>
        <v/>
      </c>
      <c r="D266" s="21" t="str">
        <f t="shared" si="19"/>
        <v/>
      </c>
      <c r="E266" s="21" t="str">
        <f>IF(A266 &lt;&gt; "", SUM($C$10:C266), "")</f>
        <v/>
      </c>
      <c r="F266" s="21" t="str">
        <f>IF(A266 &lt;&gt; "", SUM($D$10:D266), "")</f>
        <v/>
      </c>
      <c r="G266" s="21" t="str">
        <f t="shared" si="20"/>
        <v/>
      </c>
    </row>
    <row r="267" spans="1:7" x14ac:dyDescent="0.3">
      <c r="A267" s="19" t="str">
        <f t="shared" ref="A267:A330" si="21">IF(A266 &lt; $F$5, A266 + 1, "")</f>
        <v/>
      </c>
      <c r="B267" s="20" t="str">
        <f t="shared" ref="B267:B330" si="22">IF(A267 &lt;&gt; "", PMT($F$4, $F$5, $C$4, $C$5, $C$6), "")</f>
        <v/>
      </c>
      <c r="C267" s="21" t="str">
        <f t="shared" ref="C267:C330" si="23">IF(A267 &lt;&gt; "", PPMT($F$4, A267, $F$5, $C$4, -$C$5, $C$6), "")</f>
        <v/>
      </c>
      <c r="D267" s="21" t="str">
        <f t="shared" ref="D267:D330" si="24">IF(A267 &lt;&gt; "", IPMT($F$4, A267, $F$5, $C$4, -$C$5, $C$6), "")</f>
        <v/>
      </c>
      <c r="E267" s="21" t="str">
        <f>IF(A267 &lt;&gt; "", SUM($C$10:C267), "")</f>
        <v/>
      </c>
      <c r="F267" s="21" t="str">
        <f>IF(A267 &lt;&gt; "", SUM($D$10:D267), "")</f>
        <v/>
      </c>
      <c r="G267" s="21" t="str">
        <f t="shared" si="20"/>
        <v/>
      </c>
    </row>
    <row r="268" spans="1:7" x14ac:dyDescent="0.3">
      <c r="A268" s="19" t="str">
        <f t="shared" si="21"/>
        <v/>
      </c>
      <c r="B268" s="20" t="str">
        <f t="shared" si="22"/>
        <v/>
      </c>
      <c r="C268" s="21" t="str">
        <f t="shared" si="23"/>
        <v/>
      </c>
      <c r="D268" s="21" t="str">
        <f t="shared" si="24"/>
        <v/>
      </c>
      <c r="E268" s="21" t="str">
        <f>IF(A268 &lt;&gt; "", SUM($C$10:C268), "")</f>
        <v/>
      </c>
      <c r="F268" s="21" t="str">
        <f>IF(A268 &lt;&gt; "", SUM($D$10:D268), "")</f>
        <v/>
      </c>
      <c r="G268" s="21" t="str">
        <f t="shared" si="20"/>
        <v/>
      </c>
    </row>
    <row r="269" spans="1:7" x14ac:dyDescent="0.3">
      <c r="A269" s="19" t="str">
        <f t="shared" si="21"/>
        <v/>
      </c>
      <c r="B269" s="20" t="str">
        <f t="shared" si="22"/>
        <v/>
      </c>
      <c r="C269" s="21" t="str">
        <f t="shared" si="23"/>
        <v/>
      </c>
      <c r="D269" s="21" t="str">
        <f t="shared" si="24"/>
        <v/>
      </c>
      <c r="E269" s="21" t="str">
        <f>IF(A269 &lt;&gt; "", SUM($C$10:C269), "")</f>
        <v/>
      </c>
      <c r="F269" s="21" t="str">
        <f>IF(A269 &lt;&gt; "", SUM($D$10:D269), "")</f>
        <v/>
      </c>
      <c r="G269" s="21" t="str">
        <f t="shared" si="20"/>
        <v/>
      </c>
    </row>
    <row r="270" spans="1:7" x14ac:dyDescent="0.3">
      <c r="A270" s="19" t="str">
        <f t="shared" si="21"/>
        <v/>
      </c>
      <c r="B270" s="20" t="str">
        <f t="shared" si="22"/>
        <v/>
      </c>
      <c r="C270" s="21" t="str">
        <f t="shared" si="23"/>
        <v/>
      </c>
      <c r="D270" s="21" t="str">
        <f t="shared" si="24"/>
        <v/>
      </c>
      <c r="E270" s="21" t="str">
        <f>IF(A270 &lt;&gt; "", SUM($C$10:C270), "")</f>
        <v/>
      </c>
      <c r="F270" s="21" t="str">
        <f>IF(A270 &lt;&gt; "", SUM($D$10:D270), "")</f>
        <v/>
      </c>
      <c r="G270" s="21" t="str">
        <f t="shared" si="20"/>
        <v/>
      </c>
    </row>
    <row r="271" spans="1:7" x14ac:dyDescent="0.3">
      <c r="A271" s="19" t="str">
        <f t="shared" si="21"/>
        <v/>
      </c>
      <c r="B271" s="20" t="str">
        <f t="shared" si="22"/>
        <v/>
      </c>
      <c r="C271" s="21" t="str">
        <f t="shared" si="23"/>
        <v/>
      </c>
      <c r="D271" s="21" t="str">
        <f t="shared" si="24"/>
        <v/>
      </c>
      <c r="E271" s="21" t="str">
        <f>IF(A271 &lt;&gt; "", SUM($C$10:C271), "")</f>
        <v/>
      </c>
      <c r="F271" s="21" t="str">
        <f>IF(A271 &lt;&gt; "", SUM($D$10:D271), "")</f>
        <v/>
      </c>
      <c r="G271" s="21" t="str">
        <f t="shared" si="20"/>
        <v/>
      </c>
    </row>
    <row r="272" spans="1:7" x14ac:dyDescent="0.3">
      <c r="A272" s="19" t="str">
        <f t="shared" si="21"/>
        <v/>
      </c>
      <c r="B272" s="20" t="str">
        <f t="shared" si="22"/>
        <v/>
      </c>
      <c r="C272" s="21" t="str">
        <f t="shared" si="23"/>
        <v/>
      </c>
      <c r="D272" s="21" t="str">
        <f t="shared" si="24"/>
        <v/>
      </c>
      <c r="E272" s="21" t="str">
        <f>IF(A272 &lt;&gt; "", SUM($C$10:C272), "")</f>
        <v/>
      </c>
      <c r="F272" s="21" t="str">
        <f>IF(A272 &lt;&gt; "", SUM($D$10:D272), "")</f>
        <v/>
      </c>
      <c r="G272" s="21" t="str">
        <f t="shared" si="20"/>
        <v/>
      </c>
    </row>
    <row r="273" spans="1:7" x14ac:dyDescent="0.3">
      <c r="A273" s="19" t="str">
        <f t="shared" si="21"/>
        <v/>
      </c>
      <c r="B273" s="20" t="str">
        <f t="shared" si="22"/>
        <v/>
      </c>
      <c r="C273" s="21" t="str">
        <f t="shared" si="23"/>
        <v/>
      </c>
      <c r="D273" s="21" t="str">
        <f t="shared" si="24"/>
        <v/>
      </c>
      <c r="E273" s="21" t="str">
        <f>IF(A273 &lt;&gt; "", SUM($C$10:C273), "")</f>
        <v/>
      </c>
      <c r="F273" s="21" t="str">
        <f>IF(A273 &lt;&gt; "", SUM($D$10:D273), "")</f>
        <v/>
      </c>
      <c r="G273" s="21" t="str">
        <f t="shared" si="20"/>
        <v/>
      </c>
    </row>
    <row r="274" spans="1:7" x14ac:dyDescent="0.3">
      <c r="A274" s="19" t="str">
        <f t="shared" si="21"/>
        <v/>
      </c>
      <c r="B274" s="20" t="str">
        <f t="shared" si="22"/>
        <v/>
      </c>
      <c r="C274" s="21" t="str">
        <f t="shared" si="23"/>
        <v/>
      </c>
      <c r="D274" s="21" t="str">
        <f t="shared" si="24"/>
        <v/>
      </c>
      <c r="E274" s="21" t="str">
        <f>IF(A274 &lt;&gt; "", SUM($C$10:C274), "")</f>
        <v/>
      </c>
      <c r="F274" s="21" t="str">
        <f>IF(A274 &lt;&gt; "", SUM($D$10:D274), "")</f>
        <v/>
      </c>
      <c r="G274" s="21" t="str">
        <f t="shared" si="20"/>
        <v/>
      </c>
    </row>
    <row r="275" spans="1:7" x14ac:dyDescent="0.3">
      <c r="A275" s="19" t="str">
        <f t="shared" si="21"/>
        <v/>
      </c>
      <c r="B275" s="20" t="str">
        <f t="shared" si="22"/>
        <v/>
      </c>
      <c r="C275" s="21" t="str">
        <f t="shared" si="23"/>
        <v/>
      </c>
      <c r="D275" s="21" t="str">
        <f t="shared" si="24"/>
        <v/>
      </c>
      <c r="E275" s="21" t="str">
        <f>IF(A275 &lt;&gt; "", SUM($C$10:C275), "")</f>
        <v/>
      </c>
      <c r="F275" s="21" t="str">
        <f>IF(A275 &lt;&gt; "", SUM($D$10:D275), "")</f>
        <v/>
      </c>
      <c r="G275" s="21" t="str">
        <f t="shared" si="20"/>
        <v/>
      </c>
    </row>
    <row r="276" spans="1:7" x14ac:dyDescent="0.3">
      <c r="A276" s="19" t="str">
        <f t="shared" si="21"/>
        <v/>
      </c>
      <c r="B276" s="20" t="str">
        <f t="shared" si="22"/>
        <v/>
      </c>
      <c r="C276" s="21" t="str">
        <f t="shared" si="23"/>
        <v/>
      </c>
      <c r="D276" s="21" t="str">
        <f t="shared" si="24"/>
        <v/>
      </c>
      <c r="E276" s="21" t="str">
        <f>IF(A276 &lt;&gt; "", SUM($C$10:C276), "")</f>
        <v/>
      </c>
      <c r="F276" s="21" t="str">
        <f>IF(A276 &lt;&gt; "", SUM($D$10:D276), "")</f>
        <v/>
      </c>
      <c r="G276" s="21" t="str">
        <f t="shared" si="20"/>
        <v/>
      </c>
    </row>
    <row r="277" spans="1:7" x14ac:dyDescent="0.3">
      <c r="A277" s="19" t="str">
        <f t="shared" si="21"/>
        <v/>
      </c>
      <c r="B277" s="20" t="str">
        <f t="shared" si="22"/>
        <v/>
      </c>
      <c r="C277" s="21" t="str">
        <f t="shared" si="23"/>
        <v/>
      </c>
      <c r="D277" s="21" t="str">
        <f t="shared" si="24"/>
        <v/>
      </c>
      <c r="E277" s="21" t="str">
        <f>IF(A277 &lt;&gt; "", SUM($C$10:C277), "")</f>
        <v/>
      </c>
      <c r="F277" s="21" t="str">
        <f>IF(A277 &lt;&gt; "", SUM($D$10:D277), "")</f>
        <v/>
      </c>
      <c r="G277" s="21" t="str">
        <f t="shared" si="20"/>
        <v/>
      </c>
    </row>
    <row r="278" spans="1:7" x14ac:dyDescent="0.3">
      <c r="A278" s="19" t="str">
        <f t="shared" si="21"/>
        <v/>
      </c>
      <c r="B278" s="20" t="str">
        <f t="shared" si="22"/>
        <v/>
      </c>
      <c r="C278" s="21" t="str">
        <f t="shared" si="23"/>
        <v/>
      </c>
      <c r="D278" s="21" t="str">
        <f t="shared" si="24"/>
        <v/>
      </c>
      <c r="E278" s="21" t="str">
        <f>IF(A278 &lt;&gt; "", SUM($C$10:C278), "")</f>
        <v/>
      </c>
      <c r="F278" s="21" t="str">
        <f>IF(A278 &lt;&gt; "", SUM($D$10:D278), "")</f>
        <v/>
      </c>
      <c r="G278" s="21" t="str">
        <f t="shared" si="20"/>
        <v/>
      </c>
    </row>
    <row r="279" spans="1:7" x14ac:dyDescent="0.3">
      <c r="A279" s="19" t="str">
        <f t="shared" si="21"/>
        <v/>
      </c>
      <c r="B279" s="20" t="str">
        <f t="shared" si="22"/>
        <v/>
      </c>
      <c r="C279" s="21" t="str">
        <f t="shared" si="23"/>
        <v/>
      </c>
      <c r="D279" s="21" t="str">
        <f t="shared" si="24"/>
        <v/>
      </c>
      <c r="E279" s="21" t="str">
        <f>IF(A279 &lt;&gt; "", SUM($C$10:C279), "")</f>
        <v/>
      </c>
      <c r="F279" s="21" t="str">
        <f>IF(A279 &lt;&gt; "", SUM($D$10:D279), "")</f>
        <v/>
      </c>
      <c r="G279" s="21" t="str">
        <f t="shared" si="20"/>
        <v/>
      </c>
    </row>
    <row r="280" spans="1:7" x14ac:dyDescent="0.3">
      <c r="A280" s="19" t="str">
        <f t="shared" si="21"/>
        <v/>
      </c>
      <c r="B280" s="20" t="str">
        <f t="shared" si="22"/>
        <v/>
      </c>
      <c r="C280" s="21" t="str">
        <f t="shared" si="23"/>
        <v/>
      </c>
      <c r="D280" s="21" t="str">
        <f t="shared" si="24"/>
        <v/>
      </c>
      <c r="E280" s="21" t="str">
        <f>IF(A280 &lt;&gt; "", SUM($C$10:C280), "")</f>
        <v/>
      </c>
      <c r="F280" s="21" t="str">
        <f>IF(A280 &lt;&gt; "", SUM($D$10:D280), "")</f>
        <v/>
      </c>
      <c r="G280" s="21" t="str">
        <f t="shared" si="20"/>
        <v/>
      </c>
    </row>
    <row r="281" spans="1:7" x14ac:dyDescent="0.3">
      <c r="A281" s="19" t="str">
        <f t="shared" si="21"/>
        <v/>
      </c>
      <c r="B281" s="20" t="str">
        <f t="shared" si="22"/>
        <v/>
      </c>
      <c r="C281" s="21" t="str">
        <f t="shared" si="23"/>
        <v/>
      </c>
      <c r="D281" s="21" t="str">
        <f t="shared" si="24"/>
        <v/>
      </c>
      <c r="E281" s="21" t="str">
        <f>IF(A281 &lt;&gt; "", SUM($C$10:C281), "")</f>
        <v/>
      </c>
      <c r="F281" s="21" t="str">
        <f>IF(A281 &lt;&gt; "", SUM($D$10:D281), "")</f>
        <v/>
      </c>
      <c r="G281" s="21" t="str">
        <f t="shared" si="20"/>
        <v/>
      </c>
    </row>
    <row r="282" spans="1:7" x14ac:dyDescent="0.3">
      <c r="A282" s="19" t="str">
        <f t="shared" si="21"/>
        <v/>
      </c>
      <c r="B282" s="20" t="str">
        <f t="shared" si="22"/>
        <v/>
      </c>
      <c r="C282" s="21" t="str">
        <f t="shared" si="23"/>
        <v/>
      </c>
      <c r="D282" s="21" t="str">
        <f t="shared" si="24"/>
        <v/>
      </c>
      <c r="E282" s="21" t="str">
        <f>IF(A282 &lt;&gt; "", SUM($C$10:C282), "")</f>
        <v/>
      </c>
      <c r="F282" s="21" t="str">
        <f>IF(A282 &lt;&gt; "", SUM($D$10:D282), "")</f>
        <v/>
      </c>
      <c r="G282" s="21" t="str">
        <f t="shared" ref="G282:G345" si="25">IF(A282 &lt;&gt; "", $C$4 + E282, "")</f>
        <v/>
      </c>
    </row>
    <row r="283" spans="1:7" x14ac:dyDescent="0.3">
      <c r="A283" s="19" t="str">
        <f t="shared" si="21"/>
        <v/>
      </c>
      <c r="B283" s="20" t="str">
        <f t="shared" si="22"/>
        <v/>
      </c>
      <c r="C283" s="21" t="str">
        <f t="shared" si="23"/>
        <v/>
      </c>
      <c r="D283" s="21" t="str">
        <f t="shared" si="24"/>
        <v/>
      </c>
      <c r="E283" s="21" t="str">
        <f>IF(A283 &lt;&gt; "", SUM($C$10:C283), "")</f>
        <v/>
      </c>
      <c r="F283" s="21" t="str">
        <f>IF(A283 &lt;&gt; "", SUM($D$10:D283), "")</f>
        <v/>
      </c>
      <c r="G283" s="21" t="str">
        <f t="shared" si="25"/>
        <v/>
      </c>
    </row>
    <row r="284" spans="1:7" x14ac:dyDescent="0.3">
      <c r="A284" s="19" t="str">
        <f t="shared" si="21"/>
        <v/>
      </c>
      <c r="B284" s="20" t="str">
        <f t="shared" si="22"/>
        <v/>
      </c>
      <c r="C284" s="21" t="str">
        <f t="shared" si="23"/>
        <v/>
      </c>
      <c r="D284" s="21" t="str">
        <f t="shared" si="24"/>
        <v/>
      </c>
      <c r="E284" s="21" t="str">
        <f>IF(A284 &lt;&gt; "", SUM($C$10:C284), "")</f>
        <v/>
      </c>
      <c r="F284" s="21" t="str">
        <f>IF(A284 &lt;&gt; "", SUM($D$10:D284), "")</f>
        <v/>
      </c>
      <c r="G284" s="21" t="str">
        <f t="shared" si="25"/>
        <v/>
      </c>
    </row>
    <row r="285" spans="1:7" x14ac:dyDescent="0.3">
      <c r="A285" s="19" t="str">
        <f t="shared" si="21"/>
        <v/>
      </c>
      <c r="B285" s="20" t="str">
        <f t="shared" si="22"/>
        <v/>
      </c>
      <c r="C285" s="21" t="str">
        <f t="shared" si="23"/>
        <v/>
      </c>
      <c r="D285" s="21" t="str">
        <f t="shared" si="24"/>
        <v/>
      </c>
      <c r="E285" s="21" t="str">
        <f>IF(A285 &lt;&gt; "", SUM($C$10:C285), "")</f>
        <v/>
      </c>
      <c r="F285" s="21" t="str">
        <f>IF(A285 &lt;&gt; "", SUM($D$10:D285), "")</f>
        <v/>
      </c>
      <c r="G285" s="21" t="str">
        <f t="shared" si="25"/>
        <v/>
      </c>
    </row>
    <row r="286" spans="1:7" x14ac:dyDescent="0.3">
      <c r="A286" s="19" t="str">
        <f t="shared" si="21"/>
        <v/>
      </c>
      <c r="B286" s="20" t="str">
        <f t="shared" si="22"/>
        <v/>
      </c>
      <c r="C286" s="21" t="str">
        <f t="shared" si="23"/>
        <v/>
      </c>
      <c r="D286" s="21" t="str">
        <f t="shared" si="24"/>
        <v/>
      </c>
      <c r="E286" s="21" t="str">
        <f>IF(A286 &lt;&gt; "", SUM($C$10:C286), "")</f>
        <v/>
      </c>
      <c r="F286" s="21" t="str">
        <f>IF(A286 &lt;&gt; "", SUM($D$10:D286), "")</f>
        <v/>
      </c>
      <c r="G286" s="21" t="str">
        <f t="shared" si="25"/>
        <v/>
      </c>
    </row>
    <row r="287" spans="1:7" x14ac:dyDescent="0.3">
      <c r="A287" s="19" t="str">
        <f t="shared" si="21"/>
        <v/>
      </c>
      <c r="B287" s="20" t="str">
        <f t="shared" si="22"/>
        <v/>
      </c>
      <c r="C287" s="21" t="str">
        <f t="shared" si="23"/>
        <v/>
      </c>
      <c r="D287" s="21" t="str">
        <f t="shared" si="24"/>
        <v/>
      </c>
      <c r="E287" s="21" t="str">
        <f>IF(A287 &lt;&gt; "", SUM($C$10:C287), "")</f>
        <v/>
      </c>
      <c r="F287" s="21" t="str">
        <f>IF(A287 &lt;&gt; "", SUM($D$10:D287), "")</f>
        <v/>
      </c>
      <c r="G287" s="21" t="str">
        <f t="shared" si="25"/>
        <v/>
      </c>
    </row>
    <row r="288" spans="1:7" x14ac:dyDescent="0.3">
      <c r="A288" s="19" t="str">
        <f t="shared" si="21"/>
        <v/>
      </c>
      <c r="B288" s="20" t="str">
        <f t="shared" si="22"/>
        <v/>
      </c>
      <c r="C288" s="21" t="str">
        <f t="shared" si="23"/>
        <v/>
      </c>
      <c r="D288" s="21" t="str">
        <f t="shared" si="24"/>
        <v/>
      </c>
      <c r="E288" s="21" t="str">
        <f>IF(A288 &lt;&gt; "", SUM($C$10:C288), "")</f>
        <v/>
      </c>
      <c r="F288" s="21" t="str">
        <f>IF(A288 &lt;&gt; "", SUM($D$10:D288), "")</f>
        <v/>
      </c>
      <c r="G288" s="21" t="str">
        <f t="shared" si="25"/>
        <v/>
      </c>
    </row>
    <row r="289" spans="1:7" x14ac:dyDescent="0.3">
      <c r="A289" s="19" t="str">
        <f t="shared" si="21"/>
        <v/>
      </c>
      <c r="B289" s="20" t="str">
        <f t="shared" si="22"/>
        <v/>
      </c>
      <c r="C289" s="21" t="str">
        <f t="shared" si="23"/>
        <v/>
      </c>
      <c r="D289" s="21" t="str">
        <f t="shared" si="24"/>
        <v/>
      </c>
      <c r="E289" s="21" t="str">
        <f>IF(A289 &lt;&gt; "", SUM($C$10:C289), "")</f>
        <v/>
      </c>
      <c r="F289" s="21" t="str">
        <f>IF(A289 &lt;&gt; "", SUM($D$10:D289), "")</f>
        <v/>
      </c>
      <c r="G289" s="21" t="str">
        <f t="shared" si="25"/>
        <v/>
      </c>
    </row>
    <row r="290" spans="1:7" x14ac:dyDescent="0.3">
      <c r="A290" s="19" t="str">
        <f t="shared" si="21"/>
        <v/>
      </c>
      <c r="B290" s="20" t="str">
        <f t="shared" si="22"/>
        <v/>
      </c>
      <c r="C290" s="21" t="str">
        <f t="shared" si="23"/>
        <v/>
      </c>
      <c r="D290" s="21" t="str">
        <f t="shared" si="24"/>
        <v/>
      </c>
      <c r="E290" s="21" t="str">
        <f>IF(A290 &lt;&gt; "", SUM($C$10:C290), "")</f>
        <v/>
      </c>
      <c r="F290" s="21" t="str">
        <f>IF(A290 &lt;&gt; "", SUM($D$10:D290), "")</f>
        <v/>
      </c>
      <c r="G290" s="21" t="str">
        <f t="shared" si="25"/>
        <v/>
      </c>
    </row>
    <row r="291" spans="1:7" x14ac:dyDescent="0.3">
      <c r="A291" s="19" t="str">
        <f t="shared" si="21"/>
        <v/>
      </c>
      <c r="B291" s="20" t="str">
        <f t="shared" si="22"/>
        <v/>
      </c>
      <c r="C291" s="21" t="str">
        <f t="shared" si="23"/>
        <v/>
      </c>
      <c r="D291" s="21" t="str">
        <f t="shared" si="24"/>
        <v/>
      </c>
      <c r="E291" s="21" t="str">
        <f>IF(A291 &lt;&gt; "", SUM($C$10:C291), "")</f>
        <v/>
      </c>
      <c r="F291" s="21" t="str">
        <f>IF(A291 &lt;&gt; "", SUM($D$10:D291), "")</f>
        <v/>
      </c>
      <c r="G291" s="21" t="str">
        <f t="shared" si="25"/>
        <v/>
      </c>
    </row>
    <row r="292" spans="1:7" x14ac:dyDescent="0.3">
      <c r="A292" s="19" t="str">
        <f t="shared" si="21"/>
        <v/>
      </c>
      <c r="B292" s="20" t="str">
        <f t="shared" si="22"/>
        <v/>
      </c>
      <c r="C292" s="21" t="str">
        <f t="shared" si="23"/>
        <v/>
      </c>
      <c r="D292" s="21" t="str">
        <f t="shared" si="24"/>
        <v/>
      </c>
      <c r="E292" s="21" t="str">
        <f>IF(A292 &lt;&gt; "", SUM($C$10:C292), "")</f>
        <v/>
      </c>
      <c r="F292" s="21" t="str">
        <f>IF(A292 &lt;&gt; "", SUM($D$10:D292), "")</f>
        <v/>
      </c>
      <c r="G292" s="21" t="str">
        <f t="shared" si="25"/>
        <v/>
      </c>
    </row>
    <row r="293" spans="1:7" x14ac:dyDescent="0.3">
      <c r="A293" s="19" t="str">
        <f t="shared" si="21"/>
        <v/>
      </c>
      <c r="B293" s="20" t="str">
        <f t="shared" si="22"/>
        <v/>
      </c>
      <c r="C293" s="21" t="str">
        <f t="shared" si="23"/>
        <v/>
      </c>
      <c r="D293" s="21" t="str">
        <f t="shared" si="24"/>
        <v/>
      </c>
      <c r="E293" s="21" t="str">
        <f>IF(A293 &lt;&gt; "", SUM($C$10:C293), "")</f>
        <v/>
      </c>
      <c r="F293" s="21" t="str">
        <f>IF(A293 &lt;&gt; "", SUM($D$10:D293), "")</f>
        <v/>
      </c>
      <c r="G293" s="21" t="str">
        <f t="shared" si="25"/>
        <v/>
      </c>
    </row>
    <row r="294" spans="1:7" x14ac:dyDescent="0.3">
      <c r="A294" s="19" t="str">
        <f t="shared" si="21"/>
        <v/>
      </c>
      <c r="B294" s="20" t="str">
        <f t="shared" si="22"/>
        <v/>
      </c>
      <c r="C294" s="21" t="str">
        <f t="shared" si="23"/>
        <v/>
      </c>
      <c r="D294" s="21" t="str">
        <f t="shared" si="24"/>
        <v/>
      </c>
      <c r="E294" s="21" t="str">
        <f>IF(A294 &lt;&gt; "", SUM($C$10:C294), "")</f>
        <v/>
      </c>
      <c r="F294" s="21" t="str">
        <f>IF(A294 &lt;&gt; "", SUM($D$10:D294), "")</f>
        <v/>
      </c>
      <c r="G294" s="21" t="str">
        <f t="shared" si="25"/>
        <v/>
      </c>
    </row>
    <row r="295" spans="1:7" x14ac:dyDescent="0.3">
      <c r="A295" s="19" t="str">
        <f t="shared" si="21"/>
        <v/>
      </c>
      <c r="B295" s="20" t="str">
        <f t="shared" si="22"/>
        <v/>
      </c>
      <c r="C295" s="21" t="str">
        <f t="shared" si="23"/>
        <v/>
      </c>
      <c r="D295" s="21" t="str">
        <f t="shared" si="24"/>
        <v/>
      </c>
      <c r="E295" s="21" t="str">
        <f>IF(A295 &lt;&gt; "", SUM($C$10:C295), "")</f>
        <v/>
      </c>
      <c r="F295" s="21" t="str">
        <f>IF(A295 &lt;&gt; "", SUM($D$10:D295), "")</f>
        <v/>
      </c>
      <c r="G295" s="21" t="str">
        <f t="shared" si="25"/>
        <v/>
      </c>
    </row>
    <row r="296" spans="1:7" x14ac:dyDescent="0.3">
      <c r="A296" s="19" t="str">
        <f t="shared" si="21"/>
        <v/>
      </c>
      <c r="B296" s="20" t="str">
        <f t="shared" si="22"/>
        <v/>
      </c>
      <c r="C296" s="21" t="str">
        <f t="shared" si="23"/>
        <v/>
      </c>
      <c r="D296" s="21" t="str">
        <f t="shared" si="24"/>
        <v/>
      </c>
      <c r="E296" s="21" t="str">
        <f>IF(A296 &lt;&gt; "", SUM($C$10:C296), "")</f>
        <v/>
      </c>
      <c r="F296" s="21" t="str">
        <f>IF(A296 &lt;&gt; "", SUM($D$10:D296), "")</f>
        <v/>
      </c>
      <c r="G296" s="21" t="str">
        <f t="shared" si="25"/>
        <v/>
      </c>
    </row>
    <row r="297" spans="1:7" x14ac:dyDescent="0.3">
      <c r="A297" s="19" t="str">
        <f t="shared" si="21"/>
        <v/>
      </c>
      <c r="B297" s="20" t="str">
        <f t="shared" si="22"/>
        <v/>
      </c>
      <c r="C297" s="21" t="str">
        <f t="shared" si="23"/>
        <v/>
      </c>
      <c r="D297" s="21" t="str">
        <f t="shared" si="24"/>
        <v/>
      </c>
      <c r="E297" s="21" t="str">
        <f>IF(A297 &lt;&gt; "", SUM($C$10:C297), "")</f>
        <v/>
      </c>
      <c r="F297" s="21" t="str">
        <f>IF(A297 &lt;&gt; "", SUM($D$10:D297), "")</f>
        <v/>
      </c>
      <c r="G297" s="21" t="str">
        <f t="shared" si="25"/>
        <v/>
      </c>
    </row>
    <row r="298" spans="1:7" x14ac:dyDescent="0.3">
      <c r="A298" s="19" t="str">
        <f t="shared" si="21"/>
        <v/>
      </c>
      <c r="B298" s="20" t="str">
        <f t="shared" si="22"/>
        <v/>
      </c>
      <c r="C298" s="21" t="str">
        <f t="shared" si="23"/>
        <v/>
      </c>
      <c r="D298" s="21" t="str">
        <f t="shared" si="24"/>
        <v/>
      </c>
      <c r="E298" s="21" t="str">
        <f>IF(A298 &lt;&gt; "", SUM($C$10:C298), "")</f>
        <v/>
      </c>
      <c r="F298" s="21" t="str">
        <f>IF(A298 &lt;&gt; "", SUM($D$10:D298), "")</f>
        <v/>
      </c>
      <c r="G298" s="21" t="str">
        <f t="shared" si="25"/>
        <v/>
      </c>
    </row>
    <row r="299" spans="1:7" x14ac:dyDescent="0.3">
      <c r="A299" s="19" t="str">
        <f t="shared" si="21"/>
        <v/>
      </c>
      <c r="B299" s="20" t="str">
        <f t="shared" si="22"/>
        <v/>
      </c>
      <c r="C299" s="21" t="str">
        <f t="shared" si="23"/>
        <v/>
      </c>
      <c r="D299" s="21" t="str">
        <f t="shared" si="24"/>
        <v/>
      </c>
      <c r="E299" s="21" t="str">
        <f>IF(A299 &lt;&gt; "", SUM($C$10:C299), "")</f>
        <v/>
      </c>
      <c r="F299" s="21" t="str">
        <f>IF(A299 &lt;&gt; "", SUM($D$10:D299), "")</f>
        <v/>
      </c>
      <c r="G299" s="21" t="str">
        <f t="shared" si="25"/>
        <v/>
      </c>
    </row>
    <row r="300" spans="1:7" x14ac:dyDescent="0.3">
      <c r="A300" s="19" t="str">
        <f t="shared" si="21"/>
        <v/>
      </c>
      <c r="B300" s="20" t="str">
        <f t="shared" si="22"/>
        <v/>
      </c>
      <c r="C300" s="21" t="str">
        <f t="shared" si="23"/>
        <v/>
      </c>
      <c r="D300" s="21" t="str">
        <f t="shared" si="24"/>
        <v/>
      </c>
      <c r="E300" s="21" t="str">
        <f>IF(A300 &lt;&gt; "", SUM($C$10:C300), "")</f>
        <v/>
      </c>
      <c r="F300" s="21" t="str">
        <f>IF(A300 &lt;&gt; "", SUM($D$10:D300), "")</f>
        <v/>
      </c>
      <c r="G300" s="21" t="str">
        <f t="shared" si="25"/>
        <v/>
      </c>
    </row>
    <row r="301" spans="1:7" x14ac:dyDescent="0.3">
      <c r="A301" s="19" t="str">
        <f t="shared" si="21"/>
        <v/>
      </c>
      <c r="B301" s="20" t="str">
        <f t="shared" si="22"/>
        <v/>
      </c>
      <c r="C301" s="21" t="str">
        <f t="shared" si="23"/>
        <v/>
      </c>
      <c r="D301" s="21" t="str">
        <f t="shared" si="24"/>
        <v/>
      </c>
      <c r="E301" s="21" t="str">
        <f>IF(A301 &lt;&gt; "", SUM($C$10:C301), "")</f>
        <v/>
      </c>
      <c r="F301" s="21" t="str">
        <f>IF(A301 &lt;&gt; "", SUM($D$10:D301), "")</f>
        <v/>
      </c>
      <c r="G301" s="21" t="str">
        <f t="shared" si="25"/>
        <v/>
      </c>
    </row>
    <row r="302" spans="1:7" x14ac:dyDescent="0.3">
      <c r="A302" s="19" t="str">
        <f t="shared" si="21"/>
        <v/>
      </c>
      <c r="B302" s="20" t="str">
        <f t="shared" si="22"/>
        <v/>
      </c>
      <c r="C302" s="21" t="str">
        <f t="shared" si="23"/>
        <v/>
      </c>
      <c r="D302" s="21" t="str">
        <f t="shared" si="24"/>
        <v/>
      </c>
      <c r="E302" s="21" t="str">
        <f>IF(A302 &lt;&gt; "", SUM($C$10:C302), "")</f>
        <v/>
      </c>
      <c r="F302" s="21" t="str">
        <f>IF(A302 &lt;&gt; "", SUM($D$10:D302), "")</f>
        <v/>
      </c>
      <c r="G302" s="21" t="str">
        <f t="shared" si="25"/>
        <v/>
      </c>
    </row>
    <row r="303" spans="1:7" x14ac:dyDescent="0.3">
      <c r="A303" s="19" t="str">
        <f t="shared" si="21"/>
        <v/>
      </c>
      <c r="B303" s="20" t="str">
        <f t="shared" si="22"/>
        <v/>
      </c>
      <c r="C303" s="21" t="str">
        <f t="shared" si="23"/>
        <v/>
      </c>
      <c r="D303" s="21" t="str">
        <f t="shared" si="24"/>
        <v/>
      </c>
      <c r="E303" s="21" t="str">
        <f>IF(A303 &lt;&gt; "", SUM($C$10:C303), "")</f>
        <v/>
      </c>
      <c r="F303" s="21" t="str">
        <f>IF(A303 &lt;&gt; "", SUM($D$10:D303), "")</f>
        <v/>
      </c>
      <c r="G303" s="21" t="str">
        <f t="shared" si="25"/>
        <v/>
      </c>
    </row>
    <row r="304" spans="1:7" x14ac:dyDescent="0.3">
      <c r="A304" s="19" t="str">
        <f t="shared" si="21"/>
        <v/>
      </c>
      <c r="B304" s="20" t="str">
        <f t="shared" si="22"/>
        <v/>
      </c>
      <c r="C304" s="21" t="str">
        <f t="shared" si="23"/>
        <v/>
      </c>
      <c r="D304" s="21" t="str">
        <f t="shared" si="24"/>
        <v/>
      </c>
      <c r="E304" s="21" t="str">
        <f>IF(A304 &lt;&gt; "", SUM($C$10:C304), "")</f>
        <v/>
      </c>
      <c r="F304" s="21" t="str">
        <f>IF(A304 &lt;&gt; "", SUM($D$10:D304), "")</f>
        <v/>
      </c>
      <c r="G304" s="21" t="str">
        <f t="shared" si="25"/>
        <v/>
      </c>
    </row>
    <row r="305" spans="1:7" x14ac:dyDescent="0.3">
      <c r="A305" s="19" t="str">
        <f t="shared" si="21"/>
        <v/>
      </c>
      <c r="B305" s="20" t="str">
        <f t="shared" si="22"/>
        <v/>
      </c>
      <c r="C305" s="21" t="str">
        <f t="shared" si="23"/>
        <v/>
      </c>
      <c r="D305" s="21" t="str">
        <f t="shared" si="24"/>
        <v/>
      </c>
      <c r="E305" s="21" t="str">
        <f>IF(A305 &lt;&gt; "", SUM($C$10:C305), "")</f>
        <v/>
      </c>
      <c r="F305" s="21" t="str">
        <f>IF(A305 &lt;&gt; "", SUM($D$10:D305), "")</f>
        <v/>
      </c>
      <c r="G305" s="21" t="str">
        <f t="shared" si="25"/>
        <v/>
      </c>
    </row>
    <row r="306" spans="1:7" x14ac:dyDescent="0.3">
      <c r="A306" s="19" t="str">
        <f t="shared" si="21"/>
        <v/>
      </c>
      <c r="B306" s="20" t="str">
        <f t="shared" si="22"/>
        <v/>
      </c>
      <c r="C306" s="21" t="str">
        <f t="shared" si="23"/>
        <v/>
      </c>
      <c r="D306" s="21" t="str">
        <f t="shared" si="24"/>
        <v/>
      </c>
      <c r="E306" s="21" t="str">
        <f>IF(A306 &lt;&gt; "", SUM($C$10:C306), "")</f>
        <v/>
      </c>
      <c r="F306" s="21" t="str">
        <f>IF(A306 &lt;&gt; "", SUM($D$10:D306), "")</f>
        <v/>
      </c>
      <c r="G306" s="21" t="str">
        <f t="shared" si="25"/>
        <v/>
      </c>
    </row>
    <row r="307" spans="1:7" x14ac:dyDescent="0.3">
      <c r="A307" s="19" t="str">
        <f t="shared" si="21"/>
        <v/>
      </c>
      <c r="B307" s="20" t="str">
        <f t="shared" si="22"/>
        <v/>
      </c>
      <c r="C307" s="21" t="str">
        <f t="shared" si="23"/>
        <v/>
      </c>
      <c r="D307" s="21" t="str">
        <f t="shared" si="24"/>
        <v/>
      </c>
      <c r="E307" s="21" t="str">
        <f>IF(A307 &lt;&gt; "", SUM($C$10:C307), "")</f>
        <v/>
      </c>
      <c r="F307" s="21" t="str">
        <f>IF(A307 &lt;&gt; "", SUM($D$10:D307), "")</f>
        <v/>
      </c>
      <c r="G307" s="21" t="str">
        <f t="shared" si="25"/>
        <v/>
      </c>
    </row>
    <row r="308" spans="1:7" x14ac:dyDescent="0.3">
      <c r="A308" s="19" t="str">
        <f t="shared" si="21"/>
        <v/>
      </c>
      <c r="B308" s="20" t="str">
        <f t="shared" si="22"/>
        <v/>
      </c>
      <c r="C308" s="21" t="str">
        <f t="shared" si="23"/>
        <v/>
      </c>
      <c r="D308" s="21" t="str">
        <f t="shared" si="24"/>
        <v/>
      </c>
      <c r="E308" s="21" t="str">
        <f>IF(A308 &lt;&gt; "", SUM($C$10:C308), "")</f>
        <v/>
      </c>
      <c r="F308" s="21" t="str">
        <f>IF(A308 &lt;&gt; "", SUM($D$10:D308), "")</f>
        <v/>
      </c>
      <c r="G308" s="21" t="str">
        <f t="shared" si="25"/>
        <v/>
      </c>
    </row>
    <row r="309" spans="1:7" x14ac:dyDescent="0.3">
      <c r="A309" s="19" t="str">
        <f t="shared" si="21"/>
        <v/>
      </c>
      <c r="B309" s="20" t="str">
        <f t="shared" si="22"/>
        <v/>
      </c>
      <c r="C309" s="21" t="str">
        <f t="shared" si="23"/>
        <v/>
      </c>
      <c r="D309" s="21" t="str">
        <f t="shared" si="24"/>
        <v/>
      </c>
      <c r="E309" s="21" t="str">
        <f>IF(A309 &lt;&gt; "", SUM($C$10:C309), "")</f>
        <v/>
      </c>
      <c r="F309" s="21" t="str">
        <f>IF(A309 &lt;&gt; "", SUM($D$10:D309), "")</f>
        <v/>
      </c>
      <c r="G309" s="21" t="str">
        <f t="shared" si="25"/>
        <v/>
      </c>
    </row>
    <row r="310" spans="1:7" x14ac:dyDescent="0.3">
      <c r="A310" s="19" t="str">
        <f t="shared" si="21"/>
        <v/>
      </c>
      <c r="B310" s="20" t="str">
        <f t="shared" si="22"/>
        <v/>
      </c>
      <c r="C310" s="21" t="str">
        <f t="shared" si="23"/>
        <v/>
      </c>
      <c r="D310" s="21" t="str">
        <f t="shared" si="24"/>
        <v/>
      </c>
      <c r="E310" s="21" t="str">
        <f>IF(A310 &lt;&gt; "", SUM($C$10:C310), "")</f>
        <v/>
      </c>
      <c r="F310" s="21" t="str">
        <f>IF(A310 &lt;&gt; "", SUM($D$10:D310), "")</f>
        <v/>
      </c>
      <c r="G310" s="21" t="str">
        <f t="shared" si="25"/>
        <v/>
      </c>
    </row>
    <row r="311" spans="1:7" x14ac:dyDescent="0.3">
      <c r="A311" s="19" t="str">
        <f t="shared" si="21"/>
        <v/>
      </c>
      <c r="B311" s="20" t="str">
        <f t="shared" si="22"/>
        <v/>
      </c>
      <c r="C311" s="21" t="str">
        <f t="shared" si="23"/>
        <v/>
      </c>
      <c r="D311" s="21" t="str">
        <f t="shared" si="24"/>
        <v/>
      </c>
      <c r="E311" s="21" t="str">
        <f>IF(A311 &lt;&gt; "", SUM($C$10:C311), "")</f>
        <v/>
      </c>
      <c r="F311" s="21" t="str">
        <f>IF(A311 &lt;&gt; "", SUM($D$10:D311), "")</f>
        <v/>
      </c>
      <c r="G311" s="21" t="str">
        <f t="shared" si="25"/>
        <v/>
      </c>
    </row>
    <row r="312" spans="1:7" x14ac:dyDescent="0.3">
      <c r="A312" s="19" t="str">
        <f t="shared" si="21"/>
        <v/>
      </c>
      <c r="B312" s="20" t="str">
        <f t="shared" si="22"/>
        <v/>
      </c>
      <c r="C312" s="21" t="str">
        <f t="shared" si="23"/>
        <v/>
      </c>
      <c r="D312" s="21" t="str">
        <f t="shared" si="24"/>
        <v/>
      </c>
      <c r="E312" s="21" t="str">
        <f>IF(A312 &lt;&gt; "", SUM($C$10:C312), "")</f>
        <v/>
      </c>
      <c r="F312" s="21" t="str">
        <f>IF(A312 &lt;&gt; "", SUM($D$10:D312), "")</f>
        <v/>
      </c>
      <c r="G312" s="21" t="str">
        <f t="shared" si="25"/>
        <v/>
      </c>
    </row>
    <row r="313" spans="1:7" x14ac:dyDescent="0.3">
      <c r="A313" s="19" t="str">
        <f t="shared" si="21"/>
        <v/>
      </c>
      <c r="B313" s="20" t="str">
        <f t="shared" si="22"/>
        <v/>
      </c>
      <c r="C313" s="21" t="str">
        <f t="shared" si="23"/>
        <v/>
      </c>
      <c r="D313" s="21" t="str">
        <f t="shared" si="24"/>
        <v/>
      </c>
      <c r="E313" s="21" t="str">
        <f>IF(A313 &lt;&gt; "", SUM($C$10:C313), "")</f>
        <v/>
      </c>
      <c r="F313" s="21" t="str">
        <f>IF(A313 &lt;&gt; "", SUM($D$10:D313), "")</f>
        <v/>
      </c>
      <c r="G313" s="21" t="str">
        <f t="shared" si="25"/>
        <v/>
      </c>
    </row>
    <row r="314" spans="1:7" x14ac:dyDescent="0.3">
      <c r="A314" s="19" t="str">
        <f t="shared" si="21"/>
        <v/>
      </c>
      <c r="B314" s="20" t="str">
        <f t="shared" si="22"/>
        <v/>
      </c>
      <c r="C314" s="21" t="str">
        <f t="shared" si="23"/>
        <v/>
      </c>
      <c r="D314" s="21" t="str">
        <f t="shared" si="24"/>
        <v/>
      </c>
      <c r="E314" s="21" t="str">
        <f>IF(A314 &lt;&gt; "", SUM($C$10:C314), "")</f>
        <v/>
      </c>
      <c r="F314" s="21" t="str">
        <f>IF(A314 &lt;&gt; "", SUM($D$10:D314), "")</f>
        <v/>
      </c>
      <c r="G314" s="21" t="str">
        <f t="shared" si="25"/>
        <v/>
      </c>
    </row>
    <row r="315" spans="1:7" x14ac:dyDescent="0.3">
      <c r="A315" s="19" t="str">
        <f t="shared" si="21"/>
        <v/>
      </c>
      <c r="B315" s="20" t="str">
        <f t="shared" si="22"/>
        <v/>
      </c>
      <c r="C315" s="21" t="str">
        <f t="shared" si="23"/>
        <v/>
      </c>
      <c r="D315" s="21" t="str">
        <f t="shared" si="24"/>
        <v/>
      </c>
      <c r="E315" s="21" t="str">
        <f>IF(A315 &lt;&gt; "", SUM($C$10:C315), "")</f>
        <v/>
      </c>
      <c r="F315" s="21" t="str">
        <f>IF(A315 &lt;&gt; "", SUM($D$10:D315), "")</f>
        <v/>
      </c>
      <c r="G315" s="21" t="str">
        <f t="shared" si="25"/>
        <v/>
      </c>
    </row>
    <row r="316" spans="1:7" x14ac:dyDescent="0.3">
      <c r="A316" s="19" t="str">
        <f t="shared" si="21"/>
        <v/>
      </c>
      <c r="B316" s="20" t="str">
        <f t="shared" si="22"/>
        <v/>
      </c>
      <c r="C316" s="21" t="str">
        <f t="shared" si="23"/>
        <v/>
      </c>
      <c r="D316" s="21" t="str">
        <f t="shared" si="24"/>
        <v/>
      </c>
      <c r="E316" s="21" t="str">
        <f>IF(A316 &lt;&gt; "", SUM($C$10:C316), "")</f>
        <v/>
      </c>
      <c r="F316" s="21" t="str">
        <f>IF(A316 &lt;&gt; "", SUM($D$10:D316), "")</f>
        <v/>
      </c>
      <c r="G316" s="21" t="str">
        <f t="shared" si="25"/>
        <v/>
      </c>
    </row>
    <row r="317" spans="1:7" x14ac:dyDescent="0.3">
      <c r="A317" s="19" t="str">
        <f t="shared" si="21"/>
        <v/>
      </c>
      <c r="B317" s="20" t="str">
        <f t="shared" si="22"/>
        <v/>
      </c>
      <c r="C317" s="21" t="str">
        <f t="shared" si="23"/>
        <v/>
      </c>
      <c r="D317" s="21" t="str">
        <f t="shared" si="24"/>
        <v/>
      </c>
      <c r="E317" s="21" t="str">
        <f>IF(A317 &lt;&gt; "", SUM($C$10:C317), "")</f>
        <v/>
      </c>
      <c r="F317" s="21" t="str">
        <f>IF(A317 &lt;&gt; "", SUM($D$10:D317), "")</f>
        <v/>
      </c>
      <c r="G317" s="21" t="str">
        <f t="shared" si="25"/>
        <v/>
      </c>
    </row>
    <row r="318" spans="1:7" x14ac:dyDescent="0.3">
      <c r="A318" s="19" t="str">
        <f t="shared" si="21"/>
        <v/>
      </c>
      <c r="B318" s="20" t="str">
        <f t="shared" si="22"/>
        <v/>
      </c>
      <c r="C318" s="21" t="str">
        <f t="shared" si="23"/>
        <v/>
      </c>
      <c r="D318" s="21" t="str">
        <f t="shared" si="24"/>
        <v/>
      </c>
      <c r="E318" s="21" t="str">
        <f>IF(A318 &lt;&gt; "", SUM($C$10:C318), "")</f>
        <v/>
      </c>
      <c r="F318" s="21" t="str">
        <f>IF(A318 &lt;&gt; "", SUM($D$10:D318), "")</f>
        <v/>
      </c>
      <c r="G318" s="21" t="str">
        <f t="shared" si="25"/>
        <v/>
      </c>
    </row>
    <row r="319" spans="1:7" x14ac:dyDescent="0.3">
      <c r="A319" s="19" t="str">
        <f t="shared" si="21"/>
        <v/>
      </c>
      <c r="B319" s="20" t="str">
        <f t="shared" si="22"/>
        <v/>
      </c>
      <c r="C319" s="21" t="str">
        <f t="shared" si="23"/>
        <v/>
      </c>
      <c r="D319" s="21" t="str">
        <f t="shared" si="24"/>
        <v/>
      </c>
      <c r="E319" s="21" t="str">
        <f>IF(A319 &lt;&gt; "", SUM($C$10:C319), "")</f>
        <v/>
      </c>
      <c r="F319" s="21" t="str">
        <f>IF(A319 &lt;&gt; "", SUM($D$10:D319), "")</f>
        <v/>
      </c>
      <c r="G319" s="21" t="str">
        <f t="shared" si="25"/>
        <v/>
      </c>
    </row>
    <row r="320" spans="1:7" x14ac:dyDescent="0.3">
      <c r="A320" s="19" t="str">
        <f t="shared" si="21"/>
        <v/>
      </c>
      <c r="B320" s="20" t="str">
        <f t="shared" si="22"/>
        <v/>
      </c>
      <c r="C320" s="21" t="str">
        <f t="shared" si="23"/>
        <v/>
      </c>
      <c r="D320" s="21" t="str">
        <f t="shared" si="24"/>
        <v/>
      </c>
      <c r="E320" s="21" t="str">
        <f>IF(A320 &lt;&gt; "", SUM($C$10:C320), "")</f>
        <v/>
      </c>
      <c r="F320" s="21" t="str">
        <f>IF(A320 &lt;&gt; "", SUM($D$10:D320), "")</f>
        <v/>
      </c>
      <c r="G320" s="21" t="str">
        <f t="shared" si="25"/>
        <v/>
      </c>
    </row>
    <row r="321" spans="1:7" x14ac:dyDescent="0.3">
      <c r="A321" s="19" t="str">
        <f t="shared" si="21"/>
        <v/>
      </c>
      <c r="B321" s="20" t="str">
        <f t="shared" si="22"/>
        <v/>
      </c>
      <c r="C321" s="21" t="str">
        <f t="shared" si="23"/>
        <v/>
      </c>
      <c r="D321" s="21" t="str">
        <f t="shared" si="24"/>
        <v/>
      </c>
      <c r="E321" s="21" t="str">
        <f>IF(A321 &lt;&gt; "", SUM($C$10:C321), "")</f>
        <v/>
      </c>
      <c r="F321" s="21" t="str">
        <f>IF(A321 &lt;&gt; "", SUM($D$10:D321), "")</f>
        <v/>
      </c>
      <c r="G321" s="21" t="str">
        <f t="shared" si="25"/>
        <v/>
      </c>
    </row>
    <row r="322" spans="1:7" x14ac:dyDescent="0.3">
      <c r="A322" s="19" t="str">
        <f t="shared" si="21"/>
        <v/>
      </c>
      <c r="B322" s="20" t="str">
        <f t="shared" si="22"/>
        <v/>
      </c>
      <c r="C322" s="21" t="str">
        <f t="shared" si="23"/>
        <v/>
      </c>
      <c r="D322" s="21" t="str">
        <f t="shared" si="24"/>
        <v/>
      </c>
      <c r="E322" s="21" t="str">
        <f>IF(A322 &lt;&gt; "", SUM($C$10:C322), "")</f>
        <v/>
      </c>
      <c r="F322" s="21" t="str">
        <f>IF(A322 &lt;&gt; "", SUM($D$10:D322), "")</f>
        <v/>
      </c>
      <c r="G322" s="21" t="str">
        <f t="shared" si="25"/>
        <v/>
      </c>
    </row>
    <row r="323" spans="1:7" x14ac:dyDescent="0.3">
      <c r="A323" s="19" t="str">
        <f t="shared" si="21"/>
        <v/>
      </c>
      <c r="B323" s="20" t="str">
        <f t="shared" si="22"/>
        <v/>
      </c>
      <c r="C323" s="21" t="str">
        <f t="shared" si="23"/>
        <v/>
      </c>
      <c r="D323" s="21" t="str">
        <f t="shared" si="24"/>
        <v/>
      </c>
      <c r="E323" s="21" t="str">
        <f>IF(A323 &lt;&gt; "", SUM($C$10:C323), "")</f>
        <v/>
      </c>
      <c r="F323" s="21" t="str">
        <f>IF(A323 &lt;&gt; "", SUM($D$10:D323), "")</f>
        <v/>
      </c>
      <c r="G323" s="21" t="str">
        <f t="shared" si="25"/>
        <v/>
      </c>
    </row>
    <row r="324" spans="1:7" x14ac:dyDescent="0.3">
      <c r="A324" s="19" t="str">
        <f t="shared" si="21"/>
        <v/>
      </c>
      <c r="B324" s="20" t="str">
        <f t="shared" si="22"/>
        <v/>
      </c>
      <c r="C324" s="21" t="str">
        <f t="shared" si="23"/>
        <v/>
      </c>
      <c r="D324" s="21" t="str">
        <f t="shared" si="24"/>
        <v/>
      </c>
      <c r="E324" s="21" t="str">
        <f>IF(A324 &lt;&gt; "", SUM($C$10:C324), "")</f>
        <v/>
      </c>
      <c r="F324" s="21" t="str">
        <f>IF(A324 &lt;&gt; "", SUM($D$10:D324), "")</f>
        <v/>
      </c>
      <c r="G324" s="21" t="str">
        <f t="shared" si="25"/>
        <v/>
      </c>
    </row>
    <row r="325" spans="1:7" x14ac:dyDescent="0.3">
      <c r="A325" s="19" t="str">
        <f t="shared" si="21"/>
        <v/>
      </c>
      <c r="B325" s="20" t="str">
        <f t="shared" si="22"/>
        <v/>
      </c>
      <c r="C325" s="21" t="str">
        <f t="shared" si="23"/>
        <v/>
      </c>
      <c r="D325" s="21" t="str">
        <f t="shared" si="24"/>
        <v/>
      </c>
      <c r="E325" s="21" t="str">
        <f>IF(A325 &lt;&gt; "", SUM($C$10:C325), "")</f>
        <v/>
      </c>
      <c r="F325" s="21" t="str">
        <f>IF(A325 &lt;&gt; "", SUM($D$10:D325), "")</f>
        <v/>
      </c>
      <c r="G325" s="21" t="str">
        <f t="shared" si="25"/>
        <v/>
      </c>
    </row>
    <row r="326" spans="1:7" x14ac:dyDescent="0.3">
      <c r="A326" s="19" t="str">
        <f t="shared" si="21"/>
        <v/>
      </c>
      <c r="B326" s="20" t="str">
        <f t="shared" si="22"/>
        <v/>
      </c>
      <c r="C326" s="21" t="str">
        <f t="shared" si="23"/>
        <v/>
      </c>
      <c r="D326" s="21" t="str">
        <f t="shared" si="24"/>
        <v/>
      </c>
      <c r="E326" s="21" t="str">
        <f>IF(A326 &lt;&gt; "", SUM($C$10:C326), "")</f>
        <v/>
      </c>
      <c r="F326" s="21" t="str">
        <f>IF(A326 &lt;&gt; "", SUM($D$10:D326), "")</f>
        <v/>
      </c>
      <c r="G326" s="21" t="str">
        <f t="shared" si="25"/>
        <v/>
      </c>
    </row>
    <row r="327" spans="1:7" x14ac:dyDescent="0.3">
      <c r="A327" s="19" t="str">
        <f t="shared" si="21"/>
        <v/>
      </c>
      <c r="B327" s="20" t="str">
        <f t="shared" si="22"/>
        <v/>
      </c>
      <c r="C327" s="21" t="str">
        <f t="shared" si="23"/>
        <v/>
      </c>
      <c r="D327" s="21" t="str">
        <f t="shared" si="24"/>
        <v/>
      </c>
      <c r="E327" s="21" t="str">
        <f>IF(A327 &lt;&gt; "", SUM($C$10:C327), "")</f>
        <v/>
      </c>
      <c r="F327" s="21" t="str">
        <f>IF(A327 &lt;&gt; "", SUM($D$10:D327), "")</f>
        <v/>
      </c>
      <c r="G327" s="21" t="str">
        <f t="shared" si="25"/>
        <v/>
      </c>
    </row>
    <row r="328" spans="1:7" x14ac:dyDescent="0.3">
      <c r="A328" s="19" t="str">
        <f t="shared" si="21"/>
        <v/>
      </c>
      <c r="B328" s="20" t="str">
        <f t="shared" si="22"/>
        <v/>
      </c>
      <c r="C328" s="21" t="str">
        <f t="shared" si="23"/>
        <v/>
      </c>
      <c r="D328" s="21" t="str">
        <f t="shared" si="24"/>
        <v/>
      </c>
      <c r="E328" s="21" t="str">
        <f>IF(A328 &lt;&gt; "", SUM($C$10:C328), "")</f>
        <v/>
      </c>
      <c r="F328" s="21" t="str">
        <f>IF(A328 &lt;&gt; "", SUM($D$10:D328), "")</f>
        <v/>
      </c>
      <c r="G328" s="21" t="str">
        <f t="shared" si="25"/>
        <v/>
      </c>
    </row>
    <row r="329" spans="1:7" x14ac:dyDescent="0.3">
      <c r="A329" s="19" t="str">
        <f t="shared" si="21"/>
        <v/>
      </c>
      <c r="B329" s="20" t="str">
        <f t="shared" si="22"/>
        <v/>
      </c>
      <c r="C329" s="21" t="str">
        <f t="shared" si="23"/>
        <v/>
      </c>
      <c r="D329" s="21" t="str">
        <f t="shared" si="24"/>
        <v/>
      </c>
      <c r="E329" s="21" t="str">
        <f>IF(A329 &lt;&gt; "", SUM($C$10:C329), "")</f>
        <v/>
      </c>
      <c r="F329" s="21" t="str">
        <f>IF(A329 &lt;&gt; "", SUM($D$10:D329), "")</f>
        <v/>
      </c>
      <c r="G329" s="21" t="str">
        <f t="shared" si="25"/>
        <v/>
      </c>
    </row>
    <row r="330" spans="1:7" x14ac:dyDescent="0.3">
      <c r="A330" s="19" t="str">
        <f t="shared" si="21"/>
        <v/>
      </c>
      <c r="B330" s="20" t="str">
        <f t="shared" si="22"/>
        <v/>
      </c>
      <c r="C330" s="21" t="str">
        <f t="shared" si="23"/>
        <v/>
      </c>
      <c r="D330" s="21" t="str">
        <f t="shared" si="24"/>
        <v/>
      </c>
      <c r="E330" s="21" t="str">
        <f>IF(A330 &lt;&gt; "", SUM($C$10:C330), "")</f>
        <v/>
      </c>
      <c r="F330" s="21" t="str">
        <f>IF(A330 &lt;&gt; "", SUM($D$10:D330), "")</f>
        <v/>
      </c>
      <c r="G330" s="21" t="str">
        <f t="shared" si="25"/>
        <v/>
      </c>
    </row>
    <row r="331" spans="1:7" x14ac:dyDescent="0.3">
      <c r="A331" s="19" t="str">
        <f t="shared" ref="A331:A394" si="26">IF(A330 &lt; $F$5, A330 + 1, "")</f>
        <v/>
      </c>
      <c r="B331" s="20" t="str">
        <f t="shared" ref="B331:B394" si="27">IF(A331 &lt;&gt; "", PMT($F$4, $F$5, $C$4, $C$5, $C$6), "")</f>
        <v/>
      </c>
      <c r="C331" s="21" t="str">
        <f t="shared" ref="C331:C394" si="28">IF(A331 &lt;&gt; "", PPMT($F$4, A331, $F$5, $C$4, -$C$5, $C$6), "")</f>
        <v/>
      </c>
      <c r="D331" s="21" t="str">
        <f t="shared" ref="D331:D394" si="29">IF(A331 &lt;&gt; "", IPMT($F$4, A331, $F$5, $C$4, -$C$5, $C$6), "")</f>
        <v/>
      </c>
      <c r="E331" s="21" t="str">
        <f>IF(A331 &lt;&gt; "", SUM($C$10:C331), "")</f>
        <v/>
      </c>
      <c r="F331" s="21" t="str">
        <f>IF(A331 &lt;&gt; "", SUM($D$10:D331), "")</f>
        <v/>
      </c>
      <c r="G331" s="21" t="str">
        <f t="shared" si="25"/>
        <v/>
      </c>
    </row>
    <row r="332" spans="1:7" x14ac:dyDescent="0.3">
      <c r="A332" s="19" t="str">
        <f t="shared" si="26"/>
        <v/>
      </c>
      <c r="B332" s="20" t="str">
        <f t="shared" si="27"/>
        <v/>
      </c>
      <c r="C332" s="21" t="str">
        <f t="shared" si="28"/>
        <v/>
      </c>
      <c r="D332" s="21" t="str">
        <f t="shared" si="29"/>
        <v/>
      </c>
      <c r="E332" s="21" t="str">
        <f>IF(A332 &lt;&gt; "", SUM($C$10:C332), "")</f>
        <v/>
      </c>
      <c r="F332" s="21" t="str">
        <f>IF(A332 &lt;&gt; "", SUM($D$10:D332), "")</f>
        <v/>
      </c>
      <c r="G332" s="21" t="str">
        <f t="shared" si="25"/>
        <v/>
      </c>
    </row>
    <row r="333" spans="1:7" x14ac:dyDescent="0.3">
      <c r="A333" s="19" t="str">
        <f t="shared" si="26"/>
        <v/>
      </c>
      <c r="B333" s="20" t="str">
        <f t="shared" si="27"/>
        <v/>
      </c>
      <c r="C333" s="21" t="str">
        <f t="shared" si="28"/>
        <v/>
      </c>
      <c r="D333" s="21" t="str">
        <f t="shared" si="29"/>
        <v/>
      </c>
      <c r="E333" s="21" t="str">
        <f>IF(A333 &lt;&gt; "", SUM($C$10:C333), "")</f>
        <v/>
      </c>
      <c r="F333" s="21" t="str">
        <f>IF(A333 &lt;&gt; "", SUM($D$10:D333), "")</f>
        <v/>
      </c>
      <c r="G333" s="21" t="str">
        <f t="shared" si="25"/>
        <v/>
      </c>
    </row>
    <row r="334" spans="1:7" x14ac:dyDescent="0.3">
      <c r="A334" s="19" t="str">
        <f t="shared" si="26"/>
        <v/>
      </c>
      <c r="B334" s="20" t="str">
        <f t="shared" si="27"/>
        <v/>
      </c>
      <c r="C334" s="21" t="str">
        <f t="shared" si="28"/>
        <v/>
      </c>
      <c r="D334" s="21" t="str">
        <f t="shared" si="29"/>
        <v/>
      </c>
      <c r="E334" s="21" t="str">
        <f>IF(A334 &lt;&gt; "", SUM($C$10:C334), "")</f>
        <v/>
      </c>
      <c r="F334" s="21" t="str">
        <f>IF(A334 &lt;&gt; "", SUM($D$10:D334), "")</f>
        <v/>
      </c>
      <c r="G334" s="21" t="str">
        <f t="shared" si="25"/>
        <v/>
      </c>
    </row>
    <row r="335" spans="1:7" x14ac:dyDescent="0.3">
      <c r="A335" s="19" t="str">
        <f t="shared" si="26"/>
        <v/>
      </c>
      <c r="B335" s="20" t="str">
        <f t="shared" si="27"/>
        <v/>
      </c>
      <c r="C335" s="21" t="str">
        <f t="shared" si="28"/>
        <v/>
      </c>
      <c r="D335" s="21" t="str">
        <f t="shared" si="29"/>
        <v/>
      </c>
      <c r="E335" s="21" t="str">
        <f>IF(A335 &lt;&gt; "", SUM($C$10:C335), "")</f>
        <v/>
      </c>
      <c r="F335" s="21" t="str">
        <f>IF(A335 &lt;&gt; "", SUM($D$10:D335), "")</f>
        <v/>
      </c>
      <c r="G335" s="21" t="str">
        <f t="shared" si="25"/>
        <v/>
      </c>
    </row>
    <row r="336" spans="1:7" x14ac:dyDescent="0.3">
      <c r="A336" s="19" t="str">
        <f t="shared" si="26"/>
        <v/>
      </c>
      <c r="B336" s="20" t="str">
        <f t="shared" si="27"/>
        <v/>
      </c>
      <c r="C336" s="21" t="str">
        <f t="shared" si="28"/>
        <v/>
      </c>
      <c r="D336" s="21" t="str">
        <f t="shared" si="29"/>
        <v/>
      </c>
      <c r="E336" s="21" t="str">
        <f>IF(A336 &lt;&gt; "", SUM($C$10:C336), "")</f>
        <v/>
      </c>
      <c r="F336" s="21" t="str">
        <f>IF(A336 &lt;&gt; "", SUM($D$10:D336), "")</f>
        <v/>
      </c>
      <c r="G336" s="21" t="str">
        <f t="shared" si="25"/>
        <v/>
      </c>
    </row>
    <row r="337" spans="1:7" x14ac:dyDescent="0.3">
      <c r="A337" s="19" t="str">
        <f t="shared" si="26"/>
        <v/>
      </c>
      <c r="B337" s="20" t="str">
        <f t="shared" si="27"/>
        <v/>
      </c>
      <c r="C337" s="21" t="str">
        <f t="shared" si="28"/>
        <v/>
      </c>
      <c r="D337" s="21" t="str">
        <f t="shared" si="29"/>
        <v/>
      </c>
      <c r="E337" s="21" t="str">
        <f>IF(A337 &lt;&gt; "", SUM($C$10:C337), "")</f>
        <v/>
      </c>
      <c r="F337" s="21" t="str">
        <f>IF(A337 &lt;&gt; "", SUM($D$10:D337), "")</f>
        <v/>
      </c>
      <c r="G337" s="21" t="str">
        <f t="shared" si="25"/>
        <v/>
      </c>
    </row>
    <row r="338" spans="1:7" x14ac:dyDescent="0.3">
      <c r="A338" s="19" t="str">
        <f t="shared" si="26"/>
        <v/>
      </c>
      <c r="B338" s="20" t="str">
        <f t="shared" si="27"/>
        <v/>
      </c>
      <c r="C338" s="21" t="str">
        <f t="shared" si="28"/>
        <v/>
      </c>
      <c r="D338" s="21" t="str">
        <f t="shared" si="29"/>
        <v/>
      </c>
      <c r="E338" s="21" t="str">
        <f>IF(A338 &lt;&gt; "", SUM($C$10:C338), "")</f>
        <v/>
      </c>
      <c r="F338" s="21" t="str">
        <f>IF(A338 &lt;&gt; "", SUM($D$10:D338), "")</f>
        <v/>
      </c>
      <c r="G338" s="21" t="str">
        <f t="shared" si="25"/>
        <v/>
      </c>
    </row>
    <row r="339" spans="1:7" x14ac:dyDescent="0.3">
      <c r="A339" s="19" t="str">
        <f t="shared" si="26"/>
        <v/>
      </c>
      <c r="B339" s="20" t="str">
        <f t="shared" si="27"/>
        <v/>
      </c>
      <c r="C339" s="21" t="str">
        <f t="shared" si="28"/>
        <v/>
      </c>
      <c r="D339" s="21" t="str">
        <f t="shared" si="29"/>
        <v/>
      </c>
      <c r="E339" s="21" t="str">
        <f>IF(A339 &lt;&gt; "", SUM($C$10:C339), "")</f>
        <v/>
      </c>
      <c r="F339" s="21" t="str">
        <f>IF(A339 &lt;&gt; "", SUM($D$10:D339), "")</f>
        <v/>
      </c>
      <c r="G339" s="21" t="str">
        <f t="shared" si="25"/>
        <v/>
      </c>
    </row>
    <row r="340" spans="1:7" x14ac:dyDescent="0.3">
      <c r="A340" s="19" t="str">
        <f t="shared" si="26"/>
        <v/>
      </c>
      <c r="B340" s="20" t="str">
        <f t="shared" si="27"/>
        <v/>
      </c>
      <c r="C340" s="21" t="str">
        <f t="shared" si="28"/>
        <v/>
      </c>
      <c r="D340" s="21" t="str">
        <f t="shared" si="29"/>
        <v/>
      </c>
      <c r="E340" s="21" t="str">
        <f>IF(A340 &lt;&gt; "", SUM($C$10:C340), "")</f>
        <v/>
      </c>
      <c r="F340" s="21" t="str">
        <f>IF(A340 &lt;&gt; "", SUM($D$10:D340), "")</f>
        <v/>
      </c>
      <c r="G340" s="21" t="str">
        <f t="shared" si="25"/>
        <v/>
      </c>
    </row>
    <row r="341" spans="1:7" x14ac:dyDescent="0.3">
      <c r="A341" s="19" t="str">
        <f t="shared" si="26"/>
        <v/>
      </c>
      <c r="B341" s="20" t="str">
        <f t="shared" si="27"/>
        <v/>
      </c>
      <c r="C341" s="21" t="str">
        <f t="shared" si="28"/>
        <v/>
      </c>
      <c r="D341" s="21" t="str">
        <f t="shared" si="29"/>
        <v/>
      </c>
      <c r="E341" s="21" t="str">
        <f>IF(A341 &lt;&gt; "", SUM($C$10:C341), "")</f>
        <v/>
      </c>
      <c r="F341" s="21" t="str">
        <f>IF(A341 &lt;&gt; "", SUM($D$10:D341), "")</f>
        <v/>
      </c>
      <c r="G341" s="21" t="str">
        <f t="shared" si="25"/>
        <v/>
      </c>
    </row>
    <row r="342" spans="1:7" x14ac:dyDescent="0.3">
      <c r="A342" s="19" t="str">
        <f t="shared" si="26"/>
        <v/>
      </c>
      <c r="B342" s="20" t="str">
        <f t="shared" si="27"/>
        <v/>
      </c>
      <c r="C342" s="21" t="str">
        <f t="shared" si="28"/>
        <v/>
      </c>
      <c r="D342" s="21" t="str">
        <f t="shared" si="29"/>
        <v/>
      </c>
      <c r="E342" s="21" t="str">
        <f>IF(A342 &lt;&gt; "", SUM($C$10:C342), "")</f>
        <v/>
      </c>
      <c r="F342" s="21" t="str">
        <f>IF(A342 &lt;&gt; "", SUM($D$10:D342), "")</f>
        <v/>
      </c>
      <c r="G342" s="21" t="str">
        <f t="shared" si="25"/>
        <v/>
      </c>
    </row>
    <row r="343" spans="1:7" x14ac:dyDescent="0.3">
      <c r="A343" s="19" t="str">
        <f t="shared" si="26"/>
        <v/>
      </c>
      <c r="B343" s="20" t="str">
        <f t="shared" si="27"/>
        <v/>
      </c>
      <c r="C343" s="21" t="str">
        <f t="shared" si="28"/>
        <v/>
      </c>
      <c r="D343" s="21" t="str">
        <f t="shared" si="29"/>
        <v/>
      </c>
      <c r="E343" s="21" t="str">
        <f>IF(A343 &lt;&gt; "", SUM($C$10:C343), "")</f>
        <v/>
      </c>
      <c r="F343" s="21" t="str">
        <f>IF(A343 &lt;&gt; "", SUM($D$10:D343), "")</f>
        <v/>
      </c>
      <c r="G343" s="21" t="str">
        <f t="shared" si="25"/>
        <v/>
      </c>
    </row>
    <row r="344" spans="1:7" x14ac:dyDescent="0.3">
      <c r="A344" s="19" t="str">
        <f t="shared" si="26"/>
        <v/>
      </c>
      <c r="B344" s="20" t="str">
        <f t="shared" si="27"/>
        <v/>
      </c>
      <c r="C344" s="21" t="str">
        <f t="shared" si="28"/>
        <v/>
      </c>
      <c r="D344" s="21" t="str">
        <f t="shared" si="29"/>
        <v/>
      </c>
      <c r="E344" s="21" t="str">
        <f>IF(A344 &lt;&gt; "", SUM($C$10:C344), "")</f>
        <v/>
      </c>
      <c r="F344" s="21" t="str">
        <f>IF(A344 &lt;&gt; "", SUM($D$10:D344), "")</f>
        <v/>
      </c>
      <c r="G344" s="21" t="str">
        <f t="shared" si="25"/>
        <v/>
      </c>
    </row>
    <row r="345" spans="1:7" x14ac:dyDescent="0.3">
      <c r="A345" s="19" t="str">
        <f t="shared" si="26"/>
        <v/>
      </c>
      <c r="B345" s="20" t="str">
        <f t="shared" si="27"/>
        <v/>
      </c>
      <c r="C345" s="21" t="str">
        <f t="shared" si="28"/>
        <v/>
      </c>
      <c r="D345" s="21" t="str">
        <f t="shared" si="29"/>
        <v/>
      </c>
      <c r="E345" s="21" t="str">
        <f>IF(A345 &lt;&gt; "", SUM($C$10:C345), "")</f>
        <v/>
      </c>
      <c r="F345" s="21" t="str">
        <f>IF(A345 &lt;&gt; "", SUM($D$10:D345), "")</f>
        <v/>
      </c>
      <c r="G345" s="21" t="str">
        <f t="shared" si="25"/>
        <v/>
      </c>
    </row>
    <row r="346" spans="1:7" x14ac:dyDescent="0.3">
      <c r="A346" s="19" t="str">
        <f t="shared" si="26"/>
        <v/>
      </c>
      <c r="B346" s="20" t="str">
        <f t="shared" si="27"/>
        <v/>
      </c>
      <c r="C346" s="21" t="str">
        <f t="shared" si="28"/>
        <v/>
      </c>
      <c r="D346" s="21" t="str">
        <f t="shared" si="29"/>
        <v/>
      </c>
      <c r="E346" s="21" t="str">
        <f>IF(A346 &lt;&gt; "", SUM($C$10:C346), "")</f>
        <v/>
      </c>
      <c r="F346" s="21" t="str">
        <f>IF(A346 &lt;&gt; "", SUM($D$10:D346), "")</f>
        <v/>
      </c>
      <c r="G346" s="21" t="str">
        <f t="shared" ref="G346:G409" si="30">IF(A346 &lt;&gt; "", $C$4 + E346, "")</f>
        <v/>
      </c>
    </row>
    <row r="347" spans="1:7" x14ac:dyDescent="0.3">
      <c r="A347" s="19" t="str">
        <f t="shared" si="26"/>
        <v/>
      </c>
      <c r="B347" s="20" t="str">
        <f t="shared" si="27"/>
        <v/>
      </c>
      <c r="C347" s="21" t="str">
        <f t="shared" si="28"/>
        <v/>
      </c>
      <c r="D347" s="21" t="str">
        <f t="shared" si="29"/>
        <v/>
      </c>
      <c r="E347" s="21" t="str">
        <f>IF(A347 &lt;&gt; "", SUM($C$10:C347), "")</f>
        <v/>
      </c>
      <c r="F347" s="21" t="str">
        <f>IF(A347 &lt;&gt; "", SUM($D$10:D347), "")</f>
        <v/>
      </c>
      <c r="G347" s="21" t="str">
        <f t="shared" si="30"/>
        <v/>
      </c>
    </row>
    <row r="348" spans="1:7" x14ac:dyDescent="0.3">
      <c r="A348" s="19" t="str">
        <f t="shared" si="26"/>
        <v/>
      </c>
      <c r="B348" s="20" t="str">
        <f t="shared" si="27"/>
        <v/>
      </c>
      <c r="C348" s="21" t="str">
        <f t="shared" si="28"/>
        <v/>
      </c>
      <c r="D348" s="21" t="str">
        <f t="shared" si="29"/>
        <v/>
      </c>
      <c r="E348" s="21" t="str">
        <f>IF(A348 &lt;&gt; "", SUM($C$10:C348), "")</f>
        <v/>
      </c>
      <c r="F348" s="21" t="str">
        <f>IF(A348 &lt;&gt; "", SUM($D$10:D348), "")</f>
        <v/>
      </c>
      <c r="G348" s="21" t="str">
        <f t="shared" si="30"/>
        <v/>
      </c>
    </row>
    <row r="349" spans="1:7" x14ac:dyDescent="0.3">
      <c r="A349" s="19" t="str">
        <f t="shared" si="26"/>
        <v/>
      </c>
      <c r="B349" s="20" t="str">
        <f t="shared" si="27"/>
        <v/>
      </c>
      <c r="C349" s="21" t="str">
        <f t="shared" si="28"/>
        <v/>
      </c>
      <c r="D349" s="21" t="str">
        <f t="shared" si="29"/>
        <v/>
      </c>
      <c r="E349" s="21" t="str">
        <f>IF(A349 &lt;&gt; "", SUM($C$10:C349), "")</f>
        <v/>
      </c>
      <c r="F349" s="21" t="str">
        <f>IF(A349 &lt;&gt; "", SUM($D$10:D349), "")</f>
        <v/>
      </c>
      <c r="G349" s="21" t="str">
        <f t="shared" si="30"/>
        <v/>
      </c>
    </row>
    <row r="350" spans="1:7" x14ac:dyDescent="0.3">
      <c r="A350" s="19" t="str">
        <f t="shared" si="26"/>
        <v/>
      </c>
      <c r="B350" s="20" t="str">
        <f t="shared" si="27"/>
        <v/>
      </c>
      <c r="C350" s="21" t="str">
        <f t="shared" si="28"/>
        <v/>
      </c>
      <c r="D350" s="21" t="str">
        <f t="shared" si="29"/>
        <v/>
      </c>
      <c r="E350" s="21" t="str">
        <f>IF(A350 &lt;&gt; "", SUM($C$10:C350), "")</f>
        <v/>
      </c>
      <c r="F350" s="21" t="str">
        <f>IF(A350 &lt;&gt; "", SUM($D$10:D350), "")</f>
        <v/>
      </c>
      <c r="G350" s="21" t="str">
        <f t="shared" si="30"/>
        <v/>
      </c>
    </row>
    <row r="351" spans="1:7" x14ac:dyDescent="0.3">
      <c r="A351" s="19" t="str">
        <f t="shared" si="26"/>
        <v/>
      </c>
      <c r="B351" s="20" t="str">
        <f t="shared" si="27"/>
        <v/>
      </c>
      <c r="C351" s="21" t="str">
        <f t="shared" si="28"/>
        <v/>
      </c>
      <c r="D351" s="21" t="str">
        <f t="shared" si="29"/>
        <v/>
      </c>
      <c r="E351" s="21" t="str">
        <f>IF(A351 &lt;&gt; "", SUM($C$10:C351), "")</f>
        <v/>
      </c>
      <c r="F351" s="21" t="str">
        <f>IF(A351 &lt;&gt; "", SUM($D$10:D351), "")</f>
        <v/>
      </c>
      <c r="G351" s="21" t="str">
        <f t="shared" si="30"/>
        <v/>
      </c>
    </row>
    <row r="352" spans="1:7" x14ac:dyDescent="0.3">
      <c r="A352" s="19" t="str">
        <f t="shared" si="26"/>
        <v/>
      </c>
      <c r="B352" s="20" t="str">
        <f t="shared" si="27"/>
        <v/>
      </c>
      <c r="C352" s="21" t="str">
        <f t="shared" si="28"/>
        <v/>
      </c>
      <c r="D352" s="21" t="str">
        <f t="shared" si="29"/>
        <v/>
      </c>
      <c r="E352" s="21" t="str">
        <f>IF(A352 &lt;&gt; "", SUM($C$10:C352), "")</f>
        <v/>
      </c>
      <c r="F352" s="21" t="str">
        <f>IF(A352 &lt;&gt; "", SUM($D$10:D352), "")</f>
        <v/>
      </c>
      <c r="G352" s="21" t="str">
        <f t="shared" si="30"/>
        <v/>
      </c>
    </row>
    <row r="353" spans="1:7" x14ac:dyDescent="0.3">
      <c r="A353" s="19" t="str">
        <f t="shared" si="26"/>
        <v/>
      </c>
      <c r="B353" s="20" t="str">
        <f t="shared" si="27"/>
        <v/>
      </c>
      <c r="C353" s="21" t="str">
        <f t="shared" si="28"/>
        <v/>
      </c>
      <c r="D353" s="21" t="str">
        <f t="shared" si="29"/>
        <v/>
      </c>
      <c r="E353" s="21" t="str">
        <f>IF(A353 &lt;&gt; "", SUM($C$10:C353), "")</f>
        <v/>
      </c>
      <c r="F353" s="21" t="str">
        <f>IF(A353 &lt;&gt; "", SUM($D$10:D353), "")</f>
        <v/>
      </c>
      <c r="G353" s="21" t="str">
        <f t="shared" si="30"/>
        <v/>
      </c>
    </row>
    <row r="354" spans="1:7" x14ac:dyDescent="0.3">
      <c r="A354" s="19" t="str">
        <f t="shared" si="26"/>
        <v/>
      </c>
      <c r="B354" s="20" t="str">
        <f t="shared" si="27"/>
        <v/>
      </c>
      <c r="C354" s="21" t="str">
        <f t="shared" si="28"/>
        <v/>
      </c>
      <c r="D354" s="21" t="str">
        <f t="shared" si="29"/>
        <v/>
      </c>
      <c r="E354" s="21" t="str">
        <f>IF(A354 &lt;&gt; "", SUM($C$10:C354), "")</f>
        <v/>
      </c>
      <c r="F354" s="21" t="str">
        <f>IF(A354 &lt;&gt; "", SUM($D$10:D354), "")</f>
        <v/>
      </c>
      <c r="G354" s="21" t="str">
        <f t="shared" si="30"/>
        <v/>
      </c>
    </row>
    <row r="355" spans="1:7" x14ac:dyDescent="0.3">
      <c r="A355" s="19" t="str">
        <f t="shared" si="26"/>
        <v/>
      </c>
      <c r="B355" s="20" t="str">
        <f t="shared" si="27"/>
        <v/>
      </c>
      <c r="C355" s="21" t="str">
        <f t="shared" si="28"/>
        <v/>
      </c>
      <c r="D355" s="21" t="str">
        <f t="shared" si="29"/>
        <v/>
      </c>
      <c r="E355" s="21" t="str">
        <f>IF(A355 &lt;&gt; "", SUM($C$10:C355), "")</f>
        <v/>
      </c>
      <c r="F355" s="21" t="str">
        <f>IF(A355 &lt;&gt; "", SUM($D$10:D355), "")</f>
        <v/>
      </c>
      <c r="G355" s="21" t="str">
        <f t="shared" si="30"/>
        <v/>
      </c>
    </row>
    <row r="356" spans="1:7" x14ac:dyDescent="0.3">
      <c r="A356" s="19" t="str">
        <f t="shared" si="26"/>
        <v/>
      </c>
      <c r="B356" s="20" t="str">
        <f t="shared" si="27"/>
        <v/>
      </c>
      <c r="C356" s="21" t="str">
        <f t="shared" si="28"/>
        <v/>
      </c>
      <c r="D356" s="21" t="str">
        <f t="shared" si="29"/>
        <v/>
      </c>
      <c r="E356" s="21" t="str">
        <f>IF(A356 &lt;&gt; "", SUM($C$10:C356), "")</f>
        <v/>
      </c>
      <c r="F356" s="21" t="str">
        <f>IF(A356 &lt;&gt; "", SUM($D$10:D356), "")</f>
        <v/>
      </c>
      <c r="G356" s="21" t="str">
        <f t="shared" si="30"/>
        <v/>
      </c>
    </row>
    <row r="357" spans="1:7" x14ac:dyDescent="0.3">
      <c r="A357" s="19" t="str">
        <f t="shared" si="26"/>
        <v/>
      </c>
      <c r="B357" s="20" t="str">
        <f t="shared" si="27"/>
        <v/>
      </c>
      <c r="C357" s="21" t="str">
        <f t="shared" si="28"/>
        <v/>
      </c>
      <c r="D357" s="21" t="str">
        <f t="shared" si="29"/>
        <v/>
      </c>
      <c r="E357" s="21" t="str">
        <f>IF(A357 &lt;&gt; "", SUM($C$10:C357), "")</f>
        <v/>
      </c>
      <c r="F357" s="21" t="str">
        <f>IF(A357 &lt;&gt; "", SUM($D$10:D357), "")</f>
        <v/>
      </c>
      <c r="G357" s="21" t="str">
        <f t="shared" si="30"/>
        <v/>
      </c>
    </row>
    <row r="358" spans="1:7" x14ac:dyDescent="0.3">
      <c r="A358" s="19" t="str">
        <f t="shared" si="26"/>
        <v/>
      </c>
      <c r="B358" s="20" t="str">
        <f t="shared" si="27"/>
        <v/>
      </c>
      <c r="C358" s="21" t="str">
        <f t="shared" si="28"/>
        <v/>
      </c>
      <c r="D358" s="21" t="str">
        <f t="shared" si="29"/>
        <v/>
      </c>
      <c r="E358" s="21" t="str">
        <f>IF(A358 &lt;&gt; "", SUM($C$10:C358), "")</f>
        <v/>
      </c>
      <c r="F358" s="21" t="str">
        <f>IF(A358 &lt;&gt; "", SUM($D$10:D358), "")</f>
        <v/>
      </c>
      <c r="G358" s="21" t="str">
        <f t="shared" si="30"/>
        <v/>
      </c>
    </row>
    <row r="359" spans="1:7" x14ac:dyDescent="0.3">
      <c r="A359" s="19" t="str">
        <f t="shared" si="26"/>
        <v/>
      </c>
      <c r="B359" s="20" t="str">
        <f t="shared" si="27"/>
        <v/>
      </c>
      <c r="C359" s="21" t="str">
        <f t="shared" si="28"/>
        <v/>
      </c>
      <c r="D359" s="21" t="str">
        <f t="shared" si="29"/>
        <v/>
      </c>
      <c r="E359" s="21" t="str">
        <f>IF(A359 &lt;&gt; "", SUM($C$10:C359), "")</f>
        <v/>
      </c>
      <c r="F359" s="21" t="str">
        <f>IF(A359 &lt;&gt; "", SUM($D$10:D359), "")</f>
        <v/>
      </c>
      <c r="G359" s="21" t="str">
        <f t="shared" si="30"/>
        <v/>
      </c>
    </row>
    <row r="360" spans="1:7" x14ac:dyDescent="0.3">
      <c r="A360" s="19" t="str">
        <f t="shared" si="26"/>
        <v/>
      </c>
      <c r="B360" s="20" t="str">
        <f t="shared" si="27"/>
        <v/>
      </c>
      <c r="C360" s="21" t="str">
        <f t="shared" si="28"/>
        <v/>
      </c>
      <c r="D360" s="21" t="str">
        <f t="shared" si="29"/>
        <v/>
      </c>
      <c r="E360" s="21" t="str">
        <f>IF(A360 &lt;&gt; "", SUM($C$10:C360), "")</f>
        <v/>
      </c>
      <c r="F360" s="21" t="str">
        <f>IF(A360 &lt;&gt; "", SUM($D$10:D360), "")</f>
        <v/>
      </c>
      <c r="G360" s="21" t="str">
        <f t="shared" si="30"/>
        <v/>
      </c>
    </row>
    <row r="361" spans="1:7" x14ac:dyDescent="0.3">
      <c r="A361" s="19" t="str">
        <f t="shared" si="26"/>
        <v/>
      </c>
      <c r="B361" s="20" t="str">
        <f t="shared" si="27"/>
        <v/>
      </c>
      <c r="C361" s="21" t="str">
        <f t="shared" si="28"/>
        <v/>
      </c>
      <c r="D361" s="21" t="str">
        <f t="shared" si="29"/>
        <v/>
      </c>
      <c r="E361" s="21" t="str">
        <f>IF(A361 &lt;&gt; "", SUM($C$10:C361), "")</f>
        <v/>
      </c>
      <c r="F361" s="21" t="str">
        <f>IF(A361 &lt;&gt; "", SUM($D$10:D361), "")</f>
        <v/>
      </c>
      <c r="G361" s="21" t="str">
        <f t="shared" si="30"/>
        <v/>
      </c>
    </row>
    <row r="362" spans="1:7" x14ac:dyDescent="0.3">
      <c r="A362" s="19" t="str">
        <f t="shared" si="26"/>
        <v/>
      </c>
      <c r="B362" s="20" t="str">
        <f t="shared" si="27"/>
        <v/>
      </c>
      <c r="C362" s="21" t="str">
        <f t="shared" si="28"/>
        <v/>
      </c>
      <c r="D362" s="21" t="str">
        <f t="shared" si="29"/>
        <v/>
      </c>
      <c r="E362" s="21" t="str">
        <f>IF(A362 &lt;&gt; "", SUM($C$10:C362), "")</f>
        <v/>
      </c>
      <c r="F362" s="21" t="str">
        <f>IF(A362 &lt;&gt; "", SUM($D$10:D362), "")</f>
        <v/>
      </c>
      <c r="G362" s="21" t="str">
        <f t="shared" si="30"/>
        <v/>
      </c>
    </row>
    <row r="363" spans="1:7" x14ac:dyDescent="0.3">
      <c r="A363" s="19" t="str">
        <f t="shared" si="26"/>
        <v/>
      </c>
      <c r="B363" s="20" t="str">
        <f t="shared" si="27"/>
        <v/>
      </c>
      <c r="C363" s="21" t="str">
        <f t="shared" si="28"/>
        <v/>
      </c>
      <c r="D363" s="21" t="str">
        <f t="shared" si="29"/>
        <v/>
      </c>
      <c r="E363" s="21" t="str">
        <f>IF(A363 &lt;&gt; "", SUM($C$10:C363), "")</f>
        <v/>
      </c>
      <c r="F363" s="21" t="str">
        <f>IF(A363 &lt;&gt; "", SUM($D$10:D363), "")</f>
        <v/>
      </c>
      <c r="G363" s="21" t="str">
        <f t="shared" si="30"/>
        <v/>
      </c>
    </row>
    <row r="364" spans="1:7" x14ac:dyDescent="0.3">
      <c r="A364" s="19" t="str">
        <f t="shared" si="26"/>
        <v/>
      </c>
      <c r="B364" s="20" t="str">
        <f t="shared" si="27"/>
        <v/>
      </c>
      <c r="C364" s="21" t="str">
        <f t="shared" si="28"/>
        <v/>
      </c>
      <c r="D364" s="21" t="str">
        <f t="shared" si="29"/>
        <v/>
      </c>
      <c r="E364" s="21" t="str">
        <f>IF(A364 &lt;&gt; "", SUM($C$10:C364), "")</f>
        <v/>
      </c>
      <c r="F364" s="21" t="str">
        <f>IF(A364 &lt;&gt; "", SUM($D$10:D364), "")</f>
        <v/>
      </c>
      <c r="G364" s="21" t="str">
        <f t="shared" si="30"/>
        <v/>
      </c>
    </row>
    <row r="365" spans="1:7" x14ac:dyDescent="0.3">
      <c r="A365" s="19" t="str">
        <f t="shared" si="26"/>
        <v/>
      </c>
      <c r="B365" s="20" t="str">
        <f t="shared" si="27"/>
        <v/>
      </c>
      <c r="C365" s="21" t="str">
        <f t="shared" si="28"/>
        <v/>
      </c>
      <c r="D365" s="21" t="str">
        <f t="shared" si="29"/>
        <v/>
      </c>
      <c r="E365" s="21" t="str">
        <f>IF(A365 &lt;&gt; "", SUM($C$10:C365), "")</f>
        <v/>
      </c>
      <c r="F365" s="21" t="str">
        <f>IF(A365 &lt;&gt; "", SUM($D$10:D365), "")</f>
        <v/>
      </c>
      <c r="G365" s="21" t="str">
        <f t="shared" si="30"/>
        <v/>
      </c>
    </row>
    <row r="366" spans="1:7" x14ac:dyDescent="0.3">
      <c r="A366" s="19" t="str">
        <f t="shared" si="26"/>
        <v/>
      </c>
      <c r="B366" s="20" t="str">
        <f t="shared" si="27"/>
        <v/>
      </c>
      <c r="C366" s="21" t="str">
        <f t="shared" si="28"/>
        <v/>
      </c>
      <c r="D366" s="21" t="str">
        <f t="shared" si="29"/>
        <v/>
      </c>
      <c r="E366" s="21" t="str">
        <f>IF(A366 &lt;&gt; "", SUM($C$10:C366), "")</f>
        <v/>
      </c>
      <c r="F366" s="21" t="str">
        <f>IF(A366 &lt;&gt; "", SUM($D$10:D366), "")</f>
        <v/>
      </c>
      <c r="G366" s="21" t="str">
        <f t="shared" si="30"/>
        <v/>
      </c>
    </row>
    <row r="367" spans="1:7" x14ac:dyDescent="0.3">
      <c r="A367" s="19" t="str">
        <f t="shared" si="26"/>
        <v/>
      </c>
      <c r="B367" s="20" t="str">
        <f t="shared" si="27"/>
        <v/>
      </c>
      <c r="C367" s="21" t="str">
        <f t="shared" si="28"/>
        <v/>
      </c>
      <c r="D367" s="21" t="str">
        <f t="shared" si="29"/>
        <v/>
      </c>
      <c r="E367" s="21" t="str">
        <f>IF(A367 &lt;&gt; "", SUM($C$10:C367), "")</f>
        <v/>
      </c>
      <c r="F367" s="21" t="str">
        <f>IF(A367 &lt;&gt; "", SUM($D$10:D367), "")</f>
        <v/>
      </c>
      <c r="G367" s="21" t="str">
        <f t="shared" si="30"/>
        <v/>
      </c>
    </row>
    <row r="368" spans="1:7" x14ac:dyDescent="0.3">
      <c r="A368" s="19" t="str">
        <f t="shared" si="26"/>
        <v/>
      </c>
      <c r="B368" s="20" t="str">
        <f t="shared" si="27"/>
        <v/>
      </c>
      <c r="C368" s="21" t="str">
        <f t="shared" si="28"/>
        <v/>
      </c>
      <c r="D368" s="21" t="str">
        <f t="shared" si="29"/>
        <v/>
      </c>
      <c r="E368" s="21" t="str">
        <f>IF(A368 &lt;&gt; "", SUM($C$10:C368), "")</f>
        <v/>
      </c>
      <c r="F368" s="21" t="str">
        <f>IF(A368 &lt;&gt; "", SUM($D$10:D368), "")</f>
        <v/>
      </c>
      <c r="G368" s="21" t="str">
        <f t="shared" si="30"/>
        <v/>
      </c>
    </row>
    <row r="369" spans="1:7" x14ac:dyDescent="0.3">
      <c r="A369" s="19" t="str">
        <f t="shared" si="26"/>
        <v/>
      </c>
      <c r="B369" s="20" t="str">
        <f t="shared" si="27"/>
        <v/>
      </c>
      <c r="C369" s="21" t="str">
        <f t="shared" si="28"/>
        <v/>
      </c>
      <c r="D369" s="21" t="str">
        <f t="shared" si="29"/>
        <v/>
      </c>
      <c r="E369" s="21" t="str">
        <f>IF(A369 &lt;&gt; "", SUM($C$10:C369), "")</f>
        <v/>
      </c>
      <c r="F369" s="21" t="str">
        <f>IF(A369 &lt;&gt; "", SUM($D$10:D369), "")</f>
        <v/>
      </c>
      <c r="G369" s="21" t="str">
        <f t="shared" si="30"/>
        <v/>
      </c>
    </row>
    <row r="370" spans="1:7" x14ac:dyDescent="0.3">
      <c r="A370" s="19" t="str">
        <f t="shared" si="26"/>
        <v/>
      </c>
      <c r="B370" s="20" t="str">
        <f t="shared" si="27"/>
        <v/>
      </c>
      <c r="C370" s="21" t="str">
        <f t="shared" si="28"/>
        <v/>
      </c>
      <c r="D370" s="21" t="str">
        <f t="shared" si="29"/>
        <v/>
      </c>
      <c r="E370" s="21" t="str">
        <f>IF(A370 &lt;&gt; "", SUM($C$10:C370), "")</f>
        <v/>
      </c>
      <c r="F370" s="21" t="str">
        <f>IF(A370 &lt;&gt; "", SUM($D$10:D370), "")</f>
        <v/>
      </c>
      <c r="G370" s="21" t="str">
        <f t="shared" si="30"/>
        <v/>
      </c>
    </row>
    <row r="371" spans="1:7" x14ac:dyDescent="0.3">
      <c r="A371" s="19" t="str">
        <f t="shared" si="26"/>
        <v/>
      </c>
      <c r="B371" s="20" t="str">
        <f t="shared" si="27"/>
        <v/>
      </c>
      <c r="C371" s="21" t="str">
        <f t="shared" si="28"/>
        <v/>
      </c>
      <c r="D371" s="21" t="str">
        <f t="shared" si="29"/>
        <v/>
      </c>
      <c r="E371" s="21" t="str">
        <f>IF(A371 &lt;&gt; "", SUM($C$10:C371), "")</f>
        <v/>
      </c>
      <c r="F371" s="21" t="str">
        <f>IF(A371 &lt;&gt; "", SUM($D$10:D371), "")</f>
        <v/>
      </c>
      <c r="G371" s="21" t="str">
        <f t="shared" si="30"/>
        <v/>
      </c>
    </row>
    <row r="372" spans="1:7" x14ac:dyDescent="0.3">
      <c r="A372" s="19" t="str">
        <f t="shared" si="26"/>
        <v/>
      </c>
      <c r="B372" s="20" t="str">
        <f t="shared" si="27"/>
        <v/>
      </c>
      <c r="C372" s="21" t="str">
        <f t="shared" si="28"/>
        <v/>
      </c>
      <c r="D372" s="21" t="str">
        <f t="shared" si="29"/>
        <v/>
      </c>
      <c r="E372" s="21" t="str">
        <f>IF(A372 &lt;&gt; "", SUM($C$10:C372), "")</f>
        <v/>
      </c>
      <c r="F372" s="21" t="str">
        <f>IF(A372 &lt;&gt; "", SUM($D$10:D372), "")</f>
        <v/>
      </c>
      <c r="G372" s="21" t="str">
        <f t="shared" si="30"/>
        <v/>
      </c>
    </row>
    <row r="373" spans="1:7" x14ac:dyDescent="0.3">
      <c r="A373" s="19" t="str">
        <f t="shared" si="26"/>
        <v/>
      </c>
      <c r="B373" s="20" t="str">
        <f t="shared" si="27"/>
        <v/>
      </c>
      <c r="C373" s="21" t="str">
        <f t="shared" si="28"/>
        <v/>
      </c>
      <c r="D373" s="21" t="str">
        <f t="shared" si="29"/>
        <v/>
      </c>
      <c r="E373" s="21" t="str">
        <f>IF(A373 &lt;&gt; "", SUM($C$10:C373), "")</f>
        <v/>
      </c>
      <c r="F373" s="21" t="str">
        <f>IF(A373 &lt;&gt; "", SUM($D$10:D373), "")</f>
        <v/>
      </c>
      <c r="G373" s="21" t="str">
        <f t="shared" si="30"/>
        <v/>
      </c>
    </row>
    <row r="374" spans="1:7" x14ac:dyDescent="0.3">
      <c r="A374" s="19" t="str">
        <f t="shared" si="26"/>
        <v/>
      </c>
      <c r="B374" s="20" t="str">
        <f t="shared" si="27"/>
        <v/>
      </c>
      <c r="C374" s="21" t="str">
        <f t="shared" si="28"/>
        <v/>
      </c>
      <c r="D374" s="21" t="str">
        <f t="shared" si="29"/>
        <v/>
      </c>
      <c r="E374" s="21" t="str">
        <f>IF(A374 &lt;&gt; "", SUM($C$10:C374), "")</f>
        <v/>
      </c>
      <c r="F374" s="21" t="str">
        <f>IF(A374 &lt;&gt; "", SUM($D$10:D374), "")</f>
        <v/>
      </c>
      <c r="G374" s="21" t="str">
        <f t="shared" si="30"/>
        <v/>
      </c>
    </row>
    <row r="375" spans="1:7" x14ac:dyDescent="0.3">
      <c r="A375" s="19" t="str">
        <f t="shared" si="26"/>
        <v/>
      </c>
      <c r="B375" s="20" t="str">
        <f t="shared" si="27"/>
        <v/>
      </c>
      <c r="C375" s="21" t="str">
        <f t="shared" si="28"/>
        <v/>
      </c>
      <c r="D375" s="21" t="str">
        <f t="shared" si="29"/>
        <v/>
      </c>
      <c r="E375" s="21" t="str">
        <f>IF(A375 &lt;&gt; "", SUM($C$10:C375), "")</f>
        <v/>
      </c>
      <c r="F375" s="21" t="str">
        <f>IF(A375 &lt;&gt; "", SUM($D$10:D375), "")</f>
        <v/>
      </c>
      <c r="G375" s="21" t="str">
        <f t="shared" si="30"/>
        <v/>
      </c>
    </row>
    <row r="376" spans="1:7" x14ac:dyDescent="0.3">
      <c r="A376" s="19" t="str">
        <f t="shared" si="26"/>
        <v/>
      </c>
      <c r="B376" s="20" t="str">
        <f t="shared" si="27"/>
        <v/>
      </c>
      <c r="C376" s="21" t="str">
        <f t="shared" si="28"/>
        <v/>
      </c>
      <c r="D376" s="21" t="str">
        <f t="shared" si="29"/>
        <v/>
      </c>
      <c r="E376" s="21" t="str">
        <f>IF(A376 &lt;&gt; "", SUM($C$10:C376), "")</f>
        <v/>
      </c>
      <c r="F376" s="21" t="str">
        <f>IF(A376 &lt;&gt; "", SUM($D$10:D376), "")</f>
        <v/>
      </c>
      <c r="G376" s="21" t="str">
        <f t="shared" si="30"/>
        <v/>
      </c>
    </row>
    <row r="377" spans="1:7" x14ac:dyDescent="0.3">
      <c r="A377" s="19" t="str">
        <f t="shared" si="26"/>
        <v/>
      </c>
      <c r="B377" s="20" t="str">
        <f t="shared" si="27"/>
        <v/>
      </c>
      <c r="C377" s="21" t="str">
        <f t="shared" si="28"/>
        <v/>
      </c>
      <c r="D377" s="21" t="str">
        <f t="shared" si="29"/>
        <v/>
      </c>
      <c r="E377" s="21" t="str">
        <f>IF(A377 &lt;&gt; "", SUM($C$10:C377), "")</f>
        <v/>
      </c>
      <c r="F377" s="21" t="str">
        <f>IF(A377 &lt;&gt; "", SUM($D$10:D377), "")</f>
        <v/>
      </c>
      <c r="G377" s="21" t="str">
        <f t="shared" si="30"/>
        <v/>
      </c>
    </row>
    <row r="378" spans="1:7" x14ac:dyDescent="0.3">
      <c r="A378" s="19" t="str">
        <f t="shared" si="26"/>
        <v/>
      </c>
      <c r="B378" s="20" t="str">
        <f t="shared" si="27"/>
        <v/>
      </c>
      <c r="C378" s="21" t="str">
        <f t="shared" si="28"/>
        <v/>
      </c>
      <c r="D378" s="21" t="str">
        <f t="shared" si="29"/>
        <v/>
      </c>
      <c r="E378" s="21" t="str">
        <f>IF(A378 &lt;&gt; "", SUM($C$10:C378), "")</f>
        <v/>
      </c>
      <c r="F378" s="21" t="str">
        <f>IF(A378 &lt;&gt; "", SUM($D$10:D378), "")</f>
        <v/>
      </c>
      <c r="G378" s="21" t="str">
        <f t="shared" si="30"/>
        <v/>
      </c>
    </row>
    <row r="379" spans="1:7" x14ac:dyDescent="0.3">
      <c r="A379" s="19" t="str">
        <f t="shared" si="26"/>
        <v/>
      </c>
      <c r="B379" s="20" t="str">
        <f t="shared" si="27"/>
        <v/>
      </c>
      <c r="C379" s="21" t="str">
        <f t="shared" si="28"/>
        <v/>
      </c>
      <c r="D379" s="21" t="str">
        <f t="shared" si="29"/>
        <v/>
      </c>
      <c r="E379" s="21" t="str">
        <f>IF(A379 &lt;&gt; "", SUM($C$10:C379), "")</f>
        <v/>
      </c>
      <c r="F379" s="21" t="str">
        <f>IF(A379 &lt;&gt; "", SUM($D$10:D379), "")</f>
        <v/>
      </c>
      <c r="G379" s="21" t="str">
        <f t="shared" si="30"/>
        <v/>
      </c>
    </row>
    <row r="380" spans="1:7" x14ac:dyDescent="0.3">
      <c r="A380" s="19" t="str">
        <f t="shared" si="26"/>
        <v/>
      </c>
      <c r="B380" s="20" t="str">
        <f t="shared" si="27"/>
        <v/>
      </c>
      <c r="C380" s="21" t="str">
        <f t="shared" si="28"/>
        <v/>
      </c>
      <c r="D380" s="21" t="str">
        <f t="shared" si="29"/>
        <v/>
      </c>
      <c r="E380" s="21" t="str">
        <f>IF(A380 &lt;&gt; "", SUM($C$10:C380), "")</f>
        <v/>
      </c>
      <c r="F380" s="21" t="str">
        <f>IF(A380 &lt;&gt; "", SUM($D$10:D380), "")</f>
        <v/>
      </c>
      <c r="G380" s="21" t="str">
        <f t="shared" si="30"/>
        <v/>
      </c>
    </row>
    <row r="381" spans="1:7" x14ac:dyDescent="0.3">
      <c r="A381" s="19" t="str">
        <f t="shared" si="26"/>
        <v/>
      </c>
      <c r="B381" s="20" t="str">
        <f t="shared" si="27"/>
        <v/>
      </c>
      <c r="C381" s="21" t="str">
        <f t="shared" si="28"/>
        <v/>
      </c>
      <c r="D381" s="21" t="str">
        <f t="shared" si="29"/>
        <v/>
      </c>
      <c r="E381" s="21" t="str">
        <f>IF(A381 &lt;&gt; "", SUM($C$10:C381), "")</f>
        <v/>
      </c>
      <c r="F381" s="21" t="str">
        <f>IF(A381 &lt;&gt; "", SUM($D$10:D381), "")</f>
        <v/>
      </c>
      <c r="G381" s="21" t="str">
        <f t="shared" si="30"/>
        <v/>
      </c>
    </row>
    <row r="382" spans="1:7" x14ac:dyDescent="0.3">
      <c r="A382" s="19" t="str">
        <f t="shared" si="26"/>
        <v/>
      </c>
      <c r="B382" s="20" t="str">
        <f t="shared" si="27"/>
        <v/>
      </c>
      <c r="C382" s="21" t="str">
        <f t="shared" si="28"/>
        <v/>
      </c>
      <c r="D382" s="21" t="str">
        <f t="shared" si="29"/>
        <v/>
      </c>
      <c r="E382" s="21" t="str">
        <f>IF(A382 &lt;&gt; "", SUM($C$10:C382), "")</f>
        <v/>
      </c>
      <c r="F382" s="21" t="str">
        <f>IF(A382 &lt;&gt; "", SUM($D$10:D382), "")</f>
        <v/>
      </c>
      <c r="G382" s="21" t="str">
        <f t="shared" si="30"/>
        <v/>
      </c>
    </row>
    <row r="383" spans="1:7" x14ac:dyDescent="0.3">
      <c r="A383" s="19" t="str">
        <f t="shared" si="26"/>
        <v/>
      </c>
      <c r="B383" s="20" t="str">
        <f t="shared" si="27"/>
        <v/>
      </c>
      <c r="C383" s="21" t="str">
        <f t="shared" si="28"/>
        <v/>
      </c>
      <c r="D383" s="21" t="str">
        <f t="shared" si="29"/>
        <v/>
      </c>
      <c r="E383" s="21" t="str">
        <f>IF(A383 &lt;&gt; "", SUM($C$10:C383), "")</f>
        <v/>
      </c>
      <c r="F383" s="21" t="str">
        <f>IF(A383 &lt;&gt; "", SUM($D$10:D383), "")</f>
        <v/>
      </c>
      <c r="G383" s="21" t="str">
        <f t="shared" si="30"/>
        <v/>
      </c>
    </row>
    <row r="384" spans="1:7" x14ac:dyDescent="0.3">
      <c r="A384" s="19" t="str">
        <f t="shared" si="26"/>
        <v/>
      </c>
      <c r="B384" s="20" t="str">
        <f t="shared" si="27"/>
        <v/>
      </c>
      <c r="C384" s="21" t="str">
        <f t="shared" si="28"/>
        <v/>
      </c>
      <c r="D384" s="21" t="str">
        <f t="shared" si="29"/>
        <v/>
      </c>
      <c r="E384" s="21" t="str">
        <f>IF(A384 &lt;&gt; "", SUM($C$10:C384), "")</f>
        <v/>
      </c>
      <c r="F384" s="21" t="str">
        <f>IF(A384 &lt;&gt; "", SUM($D$10:D384), "")</f>
        <v/>
      </c>
      <c r="G384" s="21" t="str">
        <f t="shared" si="30"/>
        <v/>
      </c>
    </row>
    <row r="385" spans="1:7" x14ac:dyDescent="0.3">
      <c r="A385" s="19" t="str">
        <f t="shared" si="26"/>
        <v/>
      </c>
      <c r="B385" s="20" t="str">
        <f t="shared" si="27"/>
        <v/>
      </c>
      <c r="C385" s="21" t="str">
        <f t="shared" si="28"/>
        <v/>
      </c>
      <c r="D385" s="21" t="str">
        <f t="shared" si="29"/>
        <v/>
      </c>
      <c r="E385" s="21" t="str">
        <f>IF(A385 &lt;&gt; "", SUM($C$10:C385), "")</f>
        <v/>
      </c>
      <c r="F385" s="21" t="str">
        <f>IF(A385 &lt;&gt; "", SUM($D$10:D385), "")</f>
        <v/>
      </c>
      <c r="G385" s="21" t="str">
        <f t="shared" si="30"/>
        <v/>
      </c>
    </row>
    <row r="386" spans="1:7" x14ac:dyDescent="0.3">
      <c r="A386" s="19" t="str">
        <f t="shared" si="26"/>
        <v/>
      </c>
      <c r="B386" s="20" t="str">
        <f t="shared" si="27"/>
        <v/>
      </c>
      <c r="C386" s="21" t="str">
        <f t="shared" si="28"/>
        <v/>
      </c>
      <c r="D386" s="21" t="str">
        <f t="shared" si="29"/>
        <v/>
      </c>
      <c r="E386" s="21" t="str">
        <f>IF(A386 &lt;&gt; "", SUM($C$10:C386), "")</f>
        <v/>
      </c>
      <c r="F386" s="21" t="str">
        <f>IF(A386 &lt;&gt; "", SUM($D$10:D386), "")</f>
        <v/>
      </c>
      <c r="G386" s="21" t="str">
        <f t="shared" si="30"/>
        <v/>
      </c>
    </row>
    <row r="387" spans="1:7" x14ac:dyDescent="0.3">
      <c r="A387" s="19" t="str">
        <f t="shared" si="26"/>
        <v/>
      </c>
      <c r="B387" s="20" t="str">
        <f t="shared" si="27"/>
        <v/>
      </c>
      <c r="C387" s="21" t="str">
        <f t="shared" si="28"/>
        <v/>
      </c>
      <c r="D387" s="21" t="str">
        <f t="shared" si="29"/>
        <v/>
      </c>
      <c r="E387" s="21" t="str">
        <f>IF(A387 &lt;&gt; "", SUM($C$10:C387), "")</f>
        <v/>
      </c>
      <c r="F387" s="21" t="str">
        <f>IF(A387 &lt;&gt; "", SUM($D$10:D387), "")</f>
        <v/>
      </c>
      <c r="G387" s="21" t="str">
        <f t="shared" si="30"/>
        <v/>
      </c>
    </row>
    <row r="388" spans="1:7" x14ac:dyDescent="0.3">
      <c r="A388" s="19" t="str">
        <f t="shared" si="26"/>
        <v/>
      </c>
      <c r="B388" s="20" t="str">
        <f t="shared" si="27"/>
        <v/>
      </c>
      <c r="C388" s="21" t="str">
        <f t="shared" si="28"/>
        <v/>
      </c>
      <c r="D388" s="21" t="str">
        <f t="shared" si="29"/>
        <v/>
      </c>
      <c r="E388" s="21" t="str">
        <f>IF(A388 &lt;&gt; "", SUM($C$10:C388), "")</f>
        <v/>
      </c>
      <c r="F388" s="21" t="str">
        <f>IF(A388 &lt;&gt; "", SUM($D$10:D388), "")</f>
        <v/>
      </c>
      <c r="G388" s="21" t="str">
        <f t="shared" si="30"/>
        <v/>
      </c>
    </row>
    <row r="389" spans="1:7" x14ac:dyDescent="0.3">
      <c r="A389" s="19" t="str">
        <f t="shared" si="26"/>
        <v/>
      </c>
      <c r="B389" s="20" t="str">
        <f t="shared" si="27"/>
        <v/>
      </c>
      <c r="C389" s="21" t="str">
        <f t="shared" si="28"/>
        <v/>
      </c>
      <c r="D389" s="21" t="str">
        <f t="shared" si="29"/>
        <v/>
      </c>
      <c r="E389" s="21" t="str">
        <f>IF(A389 &lt;&gt; "", SUM($C$10:C389), "")</f>
        <v/>
      </c>
      <c r="F389" s="21" t="str">
        <f>IF(A389 &lt;&gt; "", SUM($D$10:D389), "")</f>
        <v/>
      </c>
      <c r="G389" s="21" t="str">
        <f t="shared" si="30"/>
        <v/>
      </c>
    </row>
    <row r="390" spans="1:7" x14ac:dyDescent="0.3">
      <c r="A390" s="19" t="str">
        <f t="shared" si="26"/>
        <v/>
      </c>
      <c r="B390" s="20" t="str">
        <f t="shared" si="27"/>
        <v/>
      </c>
      <c r="C390" s="21" t="str">
        <f t="shared" si="28"/>
        <v/>
      </c>
      <c r="D390" s="21" t="str">
        <f t="shared" si="29"/>
        <v/>
      </c>
      <c r="E390" s="21" t="str">
        <f>IF(A390 &lt;&gt; "", SUM($C$10:C390), "")</f>
        <v/>
      </c>
      <c r="F390" s="21" t="str">
        <f>IF(A390 &lt;&gt; "", SUM($D$10:D390), "")</f>
        <v/>
      </c>
      <c r="G390" s="21" t="str">
        <f t="shared" si="30"/>
        <v/>
      </c>
    </row>
    <row r="391" spans="1:7" x14ac:dyDescent="0.3">
      <c r="A391" s="19" t="str">
        <f t="shared" si="26"/>
        <v/>
      </c>
      <c r="B391" s="20" t="str">
        <f t="shared" si="27"/>
        <v/>
      </c>
      <c r="C391" s="21" t="str">
        <f t="shared" si="28"/>
        <v/>
      </c>
      <c r="D391" s="21" t="str">
        <f t="shared" si="29"/>
        <v/>
      </c>
      <c r="E391" s="21" t="str">
        <f>IF(A391 &lt;&gt; "", SUM($C$10:C391), "")</f>
        <v/>
      </c>
      <c r="F391" s="21" t="str">
        <f>IF(A391 &lt;&gt; "", SUM($D$10:D391), "")</f>
        <v/>
      </c>
      <c r="G391" s="21" t="str">
        <f t="shared" si="30"/>
        <v/>
      </c>
    </row>
    <row r="392" spans="1:7" x14ac:dyDescent="0.3">
      <c r="A392" s="19" t="str">
        <f t="shared" si="26"/>
        <v/>
      </c>
      <c r="B392" s="20" t="str">
        <f t="shared" si="27"/>
        <v/>
      </c>
      <c r="C392" s="21" t="str">
        <f t="shared" si="28"/>
        <v/>
      </c>
      <c r="D392" s="21" t="str">
        <f t="shared" si="29"/>
        <v/>
      </c>
      <c r="E392" s="21" t="str">
        <f>IF(A392 &lt;&gt; "", SUM($C$10:C392), "")</f>
        <v/>
      </c>
      <c r="F392" s="21" t="str">
        <f>IF(A392 &lt;&gt; "", SUM($D$10:D392), "")</f>
        <v/>
      </c>
      <c r="G392" s="21" t="str">
        <f t="shared" si="30"/>
        <v/>
      </c>
    </row>
    <row r="393" spans="1:7" x14ac:dyDescent="0.3">
      <c r="A393" s="19" t="str">
        <f t="shared" si="26"/>
        <v/>
      </c>
      <c r="B393" s="20" t="str">
        <f t="shared" si="27"/>
        <v/>
      </c>
      <c r="C393" s="21" t="str">
        <f t="shared" si="28"/>
        <v/>
      </c>
      <c r="D393" s="21" t="str">
        <f t="shared" si="29"/>
        <v/>
      </c>
      <c r="E393" s="21" t="str">
        <f>IF(A393 &lt;&gt; "", SUM($C$10:C393), "")</f>
        <v/>
      </c>
      <c r="F393" s="21" t="str">
        <f>IF(A393 &lt;&gt; "", SUM($D$10:D393), "")</f>
        <v/>
      </c>
      <c r="G393" s="21" t="str">
        <f t="shared" si="30"/>
        <v/>
      </c>
    </row>
    <row r="394" spans="1:7" x14ac:dyDescent="0.3">
      <c r="A394" s="19" t="str">
        <f t="shared" si="26"/>
        <v/>
      </c>
      <c r="B394" s="20" t="str">
        <f t="shared" si="27"/>
        <v/>
      </c>
      <c r="C394" s="21" t="str">
        <f t="shared" si="28"/>
        <v/>
      </c>
      <c r="D394" s="21" t="str">
        <f t="shared" si="29"/>
        <v/>
      </c>
      <c r="E394" s="21" t="str">
        <f>IF(A394 &lt;&gt; "", SUM($C$10:C394), "")</f>
        <v/>
      </c>
      <c r="F394" s="21" t="str">
        <f>IF(A394 &lt;&gt; "", SUM($D$10:D394), "")</f>
        <v/>
      </c>
      <c r="G394" s="21" t="str">
        <f t="shared" si="30"/>
        <v/>
      </c>
    </row>
    <row r="395" spans="1:7" x14ac:dyDescent="0.3">
      <c r="A395" s="19" t="str">
        <f t="shared" ref="A395:A458" si="31">IF(A394 &lt; $F$5, A394 + 1, "")</f>
        <v/>
      </c>
      <c r="B395" s="20" t="str">
        <f t="shared" ref="B395:B458" si="32">IF(A395 &lt;&gt; "", PMT($F$4, $F$5, $C$4, $C$5, $C$6), "")</f>
        <v/>
      </c>
      <c r="C395" s="21" t="str">
        <f t="shared" ref="C395:C458" si="33">IF(A395 &lt;&gt; "", PPMT($F$4, A395, $F$5, $C$4, -$C$5, $C$6), "")</f>
        <v/>
      </c>
      <c r="D395" s="21" t="str">
        <f t="shared" ref="D395:D458" si="34">IF(A395 &lt;&gt; "", IPMT($F$4, A395, $F$5, $C$4, -$C$5, $C$6), "")</f>
        <v/>
      </c>
      <c r="E395" s="21" t="str">
        <f>IF(A395 &lt;&gt; "", SUM($C$10:C395), "")</f>
        <v/>
      </c>
      <c r="F395" s="21" t="str">
        <f>IF(A395 &lt;&gt; "", SUM($D$10:D395), "")</f>
        <v/>
      </c>
      <c r="G395" s="21" t="str">
        <f t="shared" si="30"/>
        <v/>
      </c>
    </row>
    <row r="396" spans="1:7" x14ac:dyDescent="0.3">
      <c r="A396" s="19" t="str">
        <f t="shared" si="31"/>
        <v/>
      </c>
      <c r="B396" s="20" t="str">
        <f t="shared" si="32"/>
        <v/>
      </c>
      <c r="C396" s="21" t="str">
        <f t="shared" si="33"/>
        <v/>
      </c>
      <c r="D396" s="21" t="str">
        <f t="shared" si="34"/>
        <v/>
      </c>
      <c r="E396" s="21" t="str">
        <f>IF(A396 &lt;&gt; "", SUM($C$10:C396), "")</f>
        <v/>
      </c>
      <c r="F396" s="21" t="str">
        <f>IF(A396 &lt;&gt; "", SUM($D$10:D396), "")</f>
        <v/>
      </c>
      <c r="G396" s="21" t="str">
        <f t="shared" si="30"/>
        <v/>
      </c>
    </row>
    <row r="397" spans="1:7" x14ac:dyDescent="0.3">
      <c r="A397" s="19" t="str">
        <f t="shared" si="31"/>
        <v/>
      </c>
      <c r="B397" s="20" t="str">
        <f t="shared" si="32"/>
        <v/>
      </c>
      <c r="C397" s="21" t="str">
        <f t="shared" si="33"/>
        <v/>
      </c>
      <c r="D397" s="21" t="str">
        <f t="shared" si="34"/>
        <v/>
      </c>
      <c r="E397" s="21" t="str">
        <f>IF(A397 &lt;&gt; "", SUM($C$10:C397), "")</f>
        <v/>
      </c>
      <c r="F397" s="21" t="str">
        <f>IF(A397 &lt;&gt; "", SUM($D$10:D397), "")</f>
        <v/>
      </c>
      <c r="G397" s="21" t="str">
        <f t="shared" si="30"/>
        <v/>
      </c>
    </row>
    <row r="398" spans="1:7" x14ac:dyDescent="0.3">
      <c r="A398" s="19" t="str">
        <f t="shared" si="31"/>
        <v/>
      </c>
      <c r="B398" s="20" t="str">
        <f t="shared" si="32"/>
        <v/>
      </c>
      <c r="C398" s="21" t="str">
        <f t="shared" si="33"/>
        <v/>
      </c>
      <c r="D398" s="21" t="str">
        <f t="shared" si="34"/>
        <v/>
      </c>
      <c r="E398" s="21" t="str">
        <f>IF(A398 &lt;&gt; "", SUM($C$10:C398), "")</f>
        <v/>
      </c>
      <c r="F398" s="21" t="str">
        <f>IF(A398 &lt;&gt; "", SUM($D$10:D398), "")</f>
        <v/>
      </c>
      <c r="G398" s="21" t="str">
        <f t="shared" si="30"/>
        <v/>
      </c>
    </row>
    <row r="399" spans="1:7" x14ac:dyDescent="0.3">
      <c r="A399" s="19" t="str">
        <f t="shared" si="31"/>
        <v/>
      </c>
      <c r="B399" s="20" t="str">
        <f t="shared" si="32"/>
        <v/>
      </c>
      <c r="C399" s="21" t="str">
        <f t="shared" si="33"/>
        <v/>
      </c>
      <c r="D399" s="21" t="str">
        <f t="shared" si="34"/>
        <v/>
      </c>
      <c r="E399" s="21" t="str">
        <f>IF(A399 &lt;&gt; "", SUM($C$10:C399), "")</f>
        <v/>
      </c>
      <c r="F399" s="21" t="str">
        <f>IF(A399 &lt;&gt; "", SUM($D$10:D399), "")</f>
        <v/>
      </c>
      <c r="G399" s="21" t="str">
        <f t="shared" si="30"/>
        <v/>
      </c>
    </row>
    <row r="400" spans="1:7" x14ac:dyDescent="0.3">
      <c r="A400" s="19" t="str">
        <f t="shared" si="31"/>
        <v/>
      </c>
      <c r="B400" s="20" t="str">
        <f t="shared" si="32"/>
        <v/>
      </c>
      <c r="C400" s="21" t="str">
        <f t="shared" si="33"/>
        <v/>
      </c>
      <c r="D400" s="21" t="str">
        <f t="shared" si="34"/>
        <v/>
      </c>
      <c r="E400" s="21" t="str">
        <f>IF(A400 &lt;&gt; "", SUM($C$10:C400), "")</f>
        <v/>
      </c>
      <c r="F400" s="21" t="str">
        <f>IF(A400 &lt;&gt; "", SUM($D$10:D400), "")</f>
        <v/>
      </c>
      <c r="G400" s="21" t="str">
        <f t="shared" si="30"/>
        <v/>
      </c>
    </row>
    <row r="401" spans="1:7" x14ac:dyDescent="0.3">
      <c r="A401" s="19" t="str">
        <f t="shared" si="31"/>
        <v/>
      </c>
      <c r="B401" s="20" t="str">
        <f t="shared" si="32"/>
        <v/>
      </c>
      <c r="C401" s="21" t="str">
        <f t="shared" si="33"/>
        <v/>
      </c>
      <c r="D401" s="21" t="str">
        <f t="shared" si="34"/>
        <v/>
      </c>
      <c r="E401" s="21" t="str">
        <f>IF(A401 &lt;&gt; "", SUM($C$10:C401), "")</f>
        <v/>
      </c>
      <c r="F401" s="21" t="str">
        <f>IF(A401 &lt;&gt; "", SUM($D$10:D401), "")</f>
        <v/>
      </c>
      <c r="G401" s="21" t="str">
        <f t="shared" si="30"/>
        <v/>
      </c>
    </row>
    <row r="402" spans="1:7" x14ac:dyDescent="0.3">
      <c r="A402" s="19" t="str">
        <f t="shared" si="31"/>
        <v/>
      </c>
      <c r="B402" s="20" t="str">
        <f t="shared" si="32"/>
        <v/>
      </c>
      <c r="C402" s="21" t="str">
        <f t="shared" si="33"/>
        <v/>
      </c>
      <c r="D402" s="21" t="str">
        <f t="shared" si="34"/>
        <v/>
      </c>
      <c r="E402" s="21" t="str">
        <f>IF(A402 &lt;&gt; "", SUM($C$10:C402), "")</f>
        <v/>
      </c>
      <c r="F402" s="21" t="str">
        <f>IF(A402 &lt;&gt; "", SUM($D$10:D402), "")</f>
        <v/>
      </c>
      <c r="G402" s="21" t="str">
        <f t="shared" si="30"/>
        <v/>
      </c>
    </row>
    <row r="403" spans="1:7" x14ac:dyDescent="0.3">
      <c r="A403" s="19" t="str">
        <f t="shared" si="31"/>
        <v/>
      </c>
      <c r="B403" s="20" t="str">
        <f t="shared" si="32"/>
        <v/>
      </c>
      <c r="C403" s="21" t="str">
        <f t="shared" si="33"/>
        <v/>
      </c>
      <c r="D403" s="21" t="str">
        <f t="shared" si="34"/>
        <v/>
      </c>
      <c r="E403" s="21" t="str">
        <f>IF(A403 &lt;&gt; "", SUM($C$10:C403), "")</f>
        <v/>
      </c>
      <c r="F403" s="21" t="str">
        <f>IF(A403 &lt;&gt; "", SUM($D$10:D403), "")</f>
        <v/>
      </c>
      <c r="G403" s="21" t="str">
        <f t="shared" si="30"/>
        <v/>
      </c>
    </row>
    <row r="404" spans="1:7" x14ac:dyDescent="0.3">
      <c r="A404" s="19" t="str">
        <f t="shared" si="31"/>
        <v/>
      </c>
      <c r="B404" s="20" t="str">
        <f t="shared" si="32"/>
        <v/>
      </c>
      <c r="C404" s="21" t="str">
        <f t="shared" si="33"/>
        <v/>
      </c>
      <c r="D404" s="21" t="str">
        <f t="shared" si="34"/>
        <v/>
      </c>
      <c r="E404" s="21" t="str">
        <f>IF(A404 &lt;&gt; "", SUM($C$10:C404), "")</f>
        <v/>
      </c>
      <c r="F404" s="21" t="str">
        <f>IF(A404 &lt;&gt; "", SUM($D$10:D404), "")</f>
        <v/>
      </c>
      <c r="G404" s="21" t="str">
        <f t="shared" si="30"/>
        <v/>
      </c>
    </row>
    <row r="405" spans="1:7" x14ac:dyDescent="0.3">
      <c r="A405" s="19" t="str">
        <f t="shared" si="31"/>
        <v/>
      </c>
      <c r="B405" s="20" t="str">
        <f t="shared" si="32"/>
        <v/>
      </c>
      <c r="C405" s="21" t="str">
        <f t="shared" si="33"/>
        <v/>
      </c>
      <c r="D405" s="21" t="str">
        <f t="shared" si="34"/>
        <v/>
      </c>
      <c r="E405" s="21" t="str">
        <f>IF(A405 &lt;&gt; "", SUM($C$10:C405), "")</f>
        <v/>
      </c>
      <c r="F405" s="21" t="str">
        <f>IF(A405 &lt;&gt; "", SUM($D$10:D405), "")</f>
        <v/>
      </c>
      <c r="G405" s="21" t="str">
        <f t="shared" si="30"/>
        <v/>
      </c>
    </row>
    <row r="406" spans="1:7" x14ac:dyDescent="0.3">
      <c r="A406" s="19" t="str">
        <f t="shared" si="31"/>
        <v/>
      </c>
      <c r="B406" s="20" t="str">
        <f t="shared" si="32"/>
        <v/>
      </c>
      <c r="C406" s="21" t="str">
        <f t="shared" si="33"/>
        <v/>
      </c>
      <c r="D406" s="21" t="str">
        <f t="shared" si="34"/>
        <v/>
      </c>
      <c r="E406" s="21" t="str">
        <f>IF(A406 &lt;&gt; "", SUM($C$10:C406), "")</f>
        <v/>
      </c>
      <c r="F406" s="21" t="str">
        <f>IF(A406 &lt;&gt; "", SUM($D$10:D406), "")</f>
        <v/>
      </c>
      <c r="G406" s="21" t="str">
        <f t="shared" si="30"/>
        <v/>
      </c>
    </row>
    <row r="407" spans="1:7" x14ac:dyDescent="0.3">
      <c r="A407" s="19" t="str">
        <f t="shared" si="31"/>
        <v/>
      </c>
      <c r="B407" s="20" t="str">
        <f t="shared" si="32"/>
        <v/>
      </c>
      <c r="C407" s="21" t="str">
        <f t="shared" si="33"/>
        <v/>
      </c>
      <c r="D407" s="21" t="str">
        <f t="shared" si="34"/>
        <v/>
      </c>
      <c r="E407" s="21" t="str">
        <f>IF(A407 &lt;&gt; "", SUM($C$10:C407), "")</f>
        <v/>
      </c>
      <c r="F407" s="21" t="str">
        <f>IF(A407 &lt;&gt; "", SUM($D$10:D407), "")</f>
        <v/>
      </c>
      <c r="G407" s="21" t="str">
        <f t="shared" si="30"/>
        <v/>
      </c>
    </row>
    <row r="408" spans="1:7" x14ac:dyDescent="0.3">
      <c r="A408" s="19" t="str">
        <f t="shared" si="31"/>
        <v/>
      </c>
      <c r="B408" s="20" t="str">
        <f t="shared" si="32"/>
        <v/>
      </c>
      <c r="C408" s="21" t="str">
        <f t="shared" si="33"/>
        <v/>
      </c>
      <c r="D408" s="21" t="str">
        <f t="shared" si="34"/>
        <v/>
      </c>
      <c r="E408" s="21" t="str">
        <f>IF(A408 &lt;&gt; "", SUM($C$10:C408), "")</f>
        <v/>
      </c>
      <c r="F408" s="21" t="str">
        <f>IF(A408 &lt;&gt; "", SUM($D$10:D408), "")</f>
        <v/>
      </c>
      <c r="G408" s="21" t="str">
        <f t="shared" si="30"/>
        <v/>
      </c>
    </row>
    <row r="409" spans="1:7" x14ac:dyDescent="0.3">
      <c r="A409" s="19" t="str">
        <f t="shared" si="31"/>
        <v/>
      </c>
      <c r="B409" s="20" t="str">
        <f t="shared" si="32"/>
        <v/>
      </c>
      <c r="C409" s="21" t="str">
        <f t="shared" si="33"/>
        <v/>
      </c>
      <c r="D409" s="21" t="str">
        <f t="shared" si="34"/>
        <v/>
      </c>
      <c r="E409" s="21" t="str">
        <f>IF(A409 &lt;&gt; "", SUM($C$10:C409), "")</f>
        <v/>
      </c>
      <c r="F409" s="21" t="str">
        <f>IF(A409 &lt;&gt; "", SUM($D$10:D409), "")</f>
        <v/>
      </c>
      <c r="G409" s="21" t="str">
        <f t="shared" si="30"/>
        <v/>
      </c>
    </row>
    <row r="410" spans="1:7" x14ac:dyDescent="0.3">
      <c r="A410" s="19" t="str">
        <f t="shared" si="31"/>
        <v/>
      </c>
      <c r="B410" s="20" t="str">
        <f t="shared" si="32"/>
        <v/>
      </c>
      <c r="C410" s="21" t="str">
        <f t="shared" si="33"/>
        <v/>
      </c>
      <c r="D410" s="21" t="str">
        <f t="shared" si="34"/>
        <v/>
      </c>
      <c r="E410" s="21" t="str">
        <f>IF(A410 &lt;&gt; "", SUM($C$10:C410), "")</f>
        <v/>
      </c>
      <c r="F410" s="21" t="str">
        <f>IF(A410 &lt;&gt; "", SUM($D$10:D410), "")</f>
        <v/>
      </c>
      <c r="G410" s="21" t="str">
        <f t="shared" ref="G410:G473" si="35">IF(A410 &lt;&gt; "", $C$4 + E410, "")</f>
        <v/>
      </c>
    </row>
    <row r="411" spans="1:7" x14ac:dyDescent="0.3">
      <c r="A411" s="19" t="str">
        <f t="shared" si="31"/>
        <v/>
      </c>
      <c r="B411" s="20" t="str">
        <f t="shared" si="32"/>
        <v/>
      </c>
      <c r="C411" s="21" t="str">
        <f t="shared" si="33"/>
        <v/>
      </c>
      <c r="D411" s="21" t="str">
        <f t="shared" si="34"/>
        <v/>
      </c>
      <c r="E411" s="21" t="str">
        <f>IF(A411 &lt;&gt; "", SUM($C$10:C411), "")</f>
        <v/>
      </c>
      <c r="F411" s="21" t="str">
        <f>IF(A411 &lt;&gt; "", SUM($D$10:D411), "")</f>
        <v/>
      </c>
      <c r="G411" s="21" t="str">
        <f t="shared" si="35"/>
        <v/>
      </c>
    </row>
    <row r="412" spans="1:7" x14ac:dyDescent="0.3">
      <c r="A412" s="19" t="str">
        <f t="shared" si="31"/>
        <v/>
      </c>
      <c r="B412" s="20" t="str">
        <f t="shared" si="32"/>
        <v/>
      </c>
      <c r="C412" s="21" t="str">
        <f t="shared" si="33"/>
        <v/>
      </c>
      <c r="D412" s="21" t="str">
        <f t="shared" si="34"/>
        <v/>
      </c>
      <c r="E412" s="21" t="str">
        <f>IF(A412 &lt;&gt; "", SUM($C$10:C412), "")</f>
        <v/>
      </c>
      <c r="F412" s="21" t="str">
        <f>IF(A412 &lt;&gt; "", SUM($D$10:D412), "")</f>
        <v/>
      </c>
      <c r="G412" s="21" t="str">
        <f t="shared" si="35"/>
        <v/>
      </c>
    </row>
    <row r="413" spans="1:7" x14ac:dyDescent="0.3">
      <c r="A413" s="19" t="str">
        <f t="shared" si="31"/>
        <v/>
      </c>
      <c r="B413" s="20" t="str">
        <f t="shared" si="32"/>
        <v/>
      </c>
      <c r="C413" s="21" t="str">
        <f t="shared" si="33"/>
        <v/>
      </c>
      <c r="D413" s="21" t="str">
        <f t="shared" si="34"/>
        <v/>
      </c>
      <c r="E413" s="21" t="str">
        <f>IF(A413 &lt;&gt; "", SUM($C$10:C413), "")</f>
        <v/>
      </c>
      <c r="F413" s="21" t="str">
        <f>IF(A413 &lt;&gt; "", SUM($D$10:D413), "")</f>
        <v/>
      </c>
      <c r="G413" s="21" t="str">
        <f t="shared" si="35"/>
        <v/>
      </c>
    </row>
    <row r="414" spans="1:7" x14ac:dyDescent="0.3">
      <c r="A414" s="19" t="str">
        <f t="shared" si="31"/>
        <v/>
      </c>
      <c r="B414" s="20" t="str">
        <f t="shared" si="32"/>
        <v/>
      </c>
      <c r="C414" s="21" t="str">
        <f t="shared" si="33"/>
        <v/>
      </c>
      <c r="D414" s="21" t="str">
        <f t="shared" si="34"/>
        <v/>
      </c>
      <c r="E414" s="21" t="str">
        <f>IF(A414 &lt;&gt; "", SUM($C$10:C414), "")</f>
        <v/>
      </c>
      <c r="F414" s="21" t="str">
        <f>IF(A414 &lt;&gt; "", SUM($D$10:D414), "")</f>
        <v/>
      </c>
      <c r="G414" s="21" t="str">
        <f t="shared" si="35"/>
        <v/>
      </c>
    </row>
    <row r="415" spans="1:7" x14ac:dyDescent="0.3">
      <c r="A415" s="19" t="str">
        <f t="shared" si="31"/>
        <v/>
      </c>
      <c r="B415" s="20" t="str">
        <f t="shared" si="32"/>
        <v/>
      </c>
      <c r="C415" s="21" t="str">
        <f t="shared" si="33"/>
        <v/>
      </c>
      <c r="D415" s="21" t="str">
        <f t="shared" si="34"/>
        <v/>
      </c>
      <c r="E415" s="21" t="str">
        <f>IF(A415 &lt;&gt; "", SUM($C$10:C415), "")</f>
        <v/>
      </c>
      <c r="F415" s="21" t="str">
        <f>IF(A415 &lt;&gt; "", SUM($D$10:D415), "")</f>
        <v/>
      </c>
      <c r="G415" s="21" t="str">
        <f t="shared" si="35"/>
        <v/>
      </c>
    </row>
    <row r="416" spans="1:7" x14ac:dyDescent="0.3">
      <c r="A416" s="19" t="str">
        <f t="shared" si="31"/>
        <v/>
      </c>
      <c r="B416" s="20" t="str">
        <f t="shared" si="32"/>
        <v/>
      </c>
      <c r="C416" s="21" t="str">
        <f t="shared" si="33"/>
        <v/>
      </c>
      <c r="D416" s="21" t="str">
        <f t="shared" si="34"/>
        <v/>
      </c>
      <c r="E416" s="21" t="str">
        <f>IF(A416 &lt;&gt; "", SUM($C$10:C416), "")</f>
        <v/>
      </c>
      <c r="F416" s="21" t="str">
        <f>IF(A416 &lt;&gt; "", SUM($D$10:D416), "")</f>
        <v/>
      </c>
      <c r="G416" s="21" t="str">
        <f t="shared" si="35"/>
        <v/>
      </c>
    </row>
    <row r="417" spans="1:7" x14ac:dyDescent="0.3">
      <c r="A417" s="19" t="str">
        <f t="shared" si="31"/>
        <v/>
      </c>
      <c r="B417" s="20" t="str">
        <f t="shared" si="32"/>
        <v/>
      </c>
      <c r="C417" s="21" t="str">
        <f t="shared" si="33"/>
        <v/>
      </c>
      <c r="D417" s="21" t="str">
        <f t="shared" si="34"/>
        <v/>
      </c>
      <c r="E417" s="21" t="str">
        <f>IF(A417 &lt;&gt; "", SUM($C$10:C417), "")</f>
        <v/>
      </c>
      <c r="F417" s="21" t="str">
        <f>IF(A417 &lt;&gt; "", SUM($D$10:D417), "")</f>
        <v/>
      </c>
      <c r="G417" s="21" t="str">
        <f t="shared" si="35"/>
        <v/>
      </c>
    </row>
    <row r="418" spans="1:7" x14ac:dyDescent="0.3">
      <c r="A418" s="19" t="str">
        <f t="shared" si="31"/>
        <v/>
      </c>
      <c r="B418" s="20" t="str">
        <f t="shared" si="32"/>
        <v/>
      </c>
      <c r="C418" s="21" t="str">
        <f t="shared" si="33"/>
        <v/>
      </c>
      <c r="D418" s="21" t="str">
        <f t="shared" si="34"/>
        <v/>
      </c>
      <c r="E418" s="21" t="str">
        <f>IF(A418 &lt;&gt; "", SUM($C$10:C418), "")</f>
        <v/>
      </c>
      <c r="F418" s="21" t="str">
        <f>IF(A418 &lt;&gt; "", SUM($D$10:D418), "")</f>
        <v/>
      </c>
      <c r="G418" s="21" t="str">
        <f t="shared" si="35"/>
        <v/>
      </c>
    </row>
    <row r="419" spans="1:7" x14ac:dyDescent="0.3">
      <c r="A419" s="19" t="str">
        <f t="shared" si="31"/>
        <v/>
      </c>
      <c r="B419" s="20" t="str">
        <f t="shared" si="32"/>
        <v/>
      </c>
      <c r="C419" s="21" t="str">
        <f t="shared" si="33"/>
        <v/>
      </c>
      <c r="D419" s="21" t="str">
        <f t="shared" si="34"/>
        <v/>
      </c>
      <c r="E419" s="21" t="str">
        <f>IF(A419 &lt;&gt; "", SUM($C$10:C419), "")</f>
        <v/>
      </c>
      <c r="F419" s="21" t="str">
        <f>IF(A419 &lt;&gt; "", SUM($D$10:D419), "")</f>
        <v/>
      </c>
      <c r="G419" s="21" t="str">
        <f t="shared" si="35"/>
        <v/>
      </c>
    </row>
    <row r="420" spans="1:7" x14ac:dyDescent="0.3">
      <c r="A420" s="19" t="str">
        <f t="shared" si="31"/>
        <v/>
      </c>
      <c r="B420" s="20" t="str">
        <f t="shared" si="32"/>
        <v/>
      </c>
      <c r="C420" s="21" t="str">
        <f t="shared" si="33"/>
        <v/>
      </c>
      <c r="D420" s="21" t="str">
        <f t="shared" si="34"/>
        <v/>
      </c>
      <c r="E420" s="21" t="str">
        <f>IF(A420 &lt;&gt; "", SUM($C$10:C420), "")</f>
        <v/>
      </c>
      <c r="F420" s="21" t="str">
        <f>IF(A420 &lt;&gt; "", SUM($D$10:D420), "")</f>
        <v/>
      </c>
      <c r="G420" s="21" t="str">
        <f t="shared" si="35"/>
        <v/>
      </c>
    </row>
    <row r="421" spans="1:7" x14ac:dyDescent="0.3">
      <c r="A421" s="19" t="str">
        <f t="shared" si="31"/>
        <v/>
      </c>
      <c r="B421" s="20" t="str">
        <f t="shared" si="32"/>
        <v/>
      </c>
      <c r="C421" s="21" t="str">
        <f t="shared" si="33"/>
        <v/>
      </c>
      <c r="D421" s="21" t="str">
        <f t="shared" si="34"/>
        <v/>
      </c>
      <c r="E421" s="21" t="str">
        <f>IF(A421 &lt;&gt; "", SUM($C$10:C421), "")</f>
        <v/>
      </c>
      <c r="F421" s="21" t="str">
        <f>IF(A421 &lt;&gt; "", SUM($D$10:D421), "")</f>
        <v/>
      </c>
      <c r="G421" s="21" t="str">
        <f t="shared" si="35"/>
        <v/>
      </c>
    </row>
    <row r="422" spans="1:7" x14ac:dyDescent="0.3">
      <c r="A422" s="19" t="str">
        <f t="shared" si="31"/>
        <v/>
      </c>
      <c r="B422" s="20" t="str">
        <f t="shared" si="32"/>
        <v/>
      </c>
      <c r="C422" s="21" t="str">
        <f t="shared" si="33"/>
        <v/>
      </c>
      <c r="D422" s="21" t="str">
        <f t="shared" si="34"/>
        <v/>
      </c>
      <c r="E422" s="21" t="str">
        <f>IF(A422 &lt;&gt; "", SUM($C$10:C422), "")</f>
        <v/>
      </c>
      <c r="F422" s="21" t="str">
        <f>IF(A422 &lt;&gt; "", SUM($D$10:D422), "")</f>
        <v/>
      </c>
      <c r="G422" s="21" t="str">
        <f t="shared" si="35"/>
        <v/>
      </c>
    </row>
    <row r="423" spans="1:7" x14ac:dyDescent="0.3">
      <c r="A423" s="19" t="str">
        <f t="shared" si="31"/>
        <v/>
      </c>
      <c r="B423" s="20" t="str">
        <f t="shared" si="32"/>
        <v/>
      </c>
      <c r="C423" s="21" t="str">
        <f t="shared" si="33"/>
        <v/>
      </c>
      <c r="D423" s="21" t="str">
        <f t="shared" si="34"/>
        <v/>
      </c>
      <c r="E423" s="21" t="str">
        <f>IF(A423 &lt;&gt; "", SUM($C$10:C423), "")</f>
        <v/>
      </c>
      <c r="F423" s="21" t="str">
        <f>IF(A423 &lt;&gt; "", SUM($D$10:D423), "")</f>
        <v/>
      </c>
      <c r="G423" s="21" t="str">
        <f t="shared" si="35"/>
        <v/>
      </c>
    </row>
    <row r="424" spans="1:7" x14ac:dyDescent="0.3">
      <c r="A424" s="19" t="str">
        <f t="shared" si="31"/>
        <v/>
      </c>
      <c r="B424" s="20" t="str">
        <f t="shared" si="32"/>
        <v/>
      </c>
      <c r="C424" s="21" t="str">
        <f t="shared" si="33"/>
        <v/>
      </c>
      <c r="D424" s="21" t="str">
        <f t="shared" si="34"/>
        <v/>
      </c>
      <c r="E424" s="21" t="str">
        <f>IF(A424 &lt;&gt; "", SUM($C$10:C424), "")</f>
        <v/>
      </c>
      <c r="F424" s="21" t="str">
        <f>IF(A424 &lt;&gt; "", SUM($D$10:D424), "")</f>
        <v/>
      </c>
      <c r="G424" s="21" t="str">
        <f t="shared" si="35"/>
        <v/>
      </c>
    </row>
    <row r="425" spans="1:7" x14ac:dyDescent="0.3">
      <c r="A425" s="19" t="str">
        <f t="shared" si="31"/>
        <v/>
      </c>
      <c r="B425" s="20" t="str">
        <f t="shared" si="32"/>
        <v/>
      </c>
      <c r="C425" s="21" t="str">
        <f t="shared" si="33"/>
        <v/>
      </c>
      <c r="D425" s="21" t="str">
        <f t="shared" si="34"/>
        <v/>
      </c>
      <c r="E425" s="21" t="str">
        <f>IF(A425 &lt;&gt; "", SUM($C$10:C425), "")</f>
        <v/>
      </c>
      <c r="F425" s="21" t="str">
        <f>IF(A425 &lt;&gt; "", SUM($D$10:D425), "")</f>
        <v/>
      </c>
      <c r="G425" s="21" t="str">
        <f t="shared" si="35"/>
        <v/>
      </c>
    </row>
    <row r="426" spans="1:7" x14ac:dyDescent="0.3">
      <c r="A426" s="19" t="str">
        <f t="shared" si="31"/>
        <v/>
      </c>
      <c r="B426" s="20" t="str">
        <f t="shared" si="32"/>
        <v/>
      </c>
      <c r="C426" s="21" t="str">
        <f t="shared" si="33"/>
        <v/>
      </c>
      <c r="D426" s="21" t="str">
        <f t="shared" si="34"/>
        <v/>
      </c>
      <c r="E426" s="21" t="str">
        <f>IF(A426 &lt;&gt; "", SUM($C$10:C426), "")</f>
        <v/>
      </c>
      <c r="F426" s="21" t="str">
        <f>IF(A426 &lt;&gt; "", SUM($D$10:D426), "")</f>
        <v/>
      </c>
      <c r="G426" s="21" t="str">
        <f t="shared" si="35"/>
        <v/>
      </c>
    </row>
    <row r="427" spans="1:7" x14ac:dyDescent="0.3">
      <c r="A427" s="19" t="str">
        <f t="shared" si="31"/>
        <v/>
      </c>
      <c r="B427" s="20" t="str">
        <f t="shared" si="32"/>
        <v/>
      </c>
      <c r="C427" s="21" t="str">
        <f t="shared" si="33"/>
        <v/>
      </c>
      <c r="D427" s="21" t="str">
        <f t="shared" si="34"/>
        <v/>
      </c>
      <c r="E427" s="21" t="str">
        <f>IF(A427 &lt;&gt; "", SUM($C$10:C427), "")</f>
        <v/>
      </c>
      <c r="F427" s="21" t="str">
        <f>IF(A427 &lt;&gt; "", SUM($D$10:D427), "")</f>
        <v/>
      </c>
      <c r="G427" s="21" t="str">
        <f t="shared" si="35"/>
        <v/>
      </c>
    </row>
    <row r="428" spans="1:7" x14ac:dyDescent="0.3">
      <c r="A428" s="19" t="str">
        <f t="shared" si="31"/>
        <v/>
      </c>
      <c r="B428" s="20" t="str">
        <f t="shared" si="32"/>
        <v/>
      </c>
      <c r="C428" s="21" t="str">
        <f t="shared" si="33"/>
        <v/>
      </c>
      <c r="D428" s="21" t="str">
        <f t="shared" si="34"/>
        <v/>
      </c>
      <c r="E428" s="21" t="str">
        <f>IF(A428 &lt;&gt; "", SUM($C$10:C428), "")</f>
        <v/>
      </c>
      <c r="F428" s="21" t="str">
        <f>IF(A428 &lt;&gt; "", SUM($D$10:D428), "")</f>
        <v/>
      </c>
      <c r="G428" s="21" t="str">
        <f t="shared" si="35"/>
        <v/>
      </c>
    </row>
    <row r="429" spans="1:7" x14ac:dyDescent="0.3">
      <c r="A429" s="19" t="str">
        <f t="shared" si="31"/>
        <v/>
      </c>
      <c r="B429" s="20" t="str">
        <f t="shared" si="32"/>
        <v/>
      </c>
      <c r="C429" s="21" t="str">
        <f t="shared" si="33"/>
        <v/>
      </c>
      <c r="D429" s="21" t="str">
        <f t="shared" si="34"/>
        <v/>
      </c>
      <c r="E429" s="21" t="str">
        <f>IF(A429 &lt;&gt; "", SUM($C$10:C429), "")</f>
        <v/>
      </c>
      <c r="F429" s="21" t="str">
        <f>IF(A429 &lt;&gt; "", SUM($D$10:D429), "")</f>
        <v/>
      </c>
      <c r="G429" s="21" t="str">
        <f t="shared" si="35"/>
        <v/>
      </c>
    </row>
    <row r="430" spans="1:7" x14ac:dyDescent="0.3">
      <c r="A430" s="19" t="str">
        <f t="shared" si="31"/>
        <v/>
      </c>
      <c r="B430" s="20" t="str">
        <f t="shared" si="32"/>
        <v/>
      </c>
      <c r="C430" s="21" t="str">
        <f t="shared" si="33"/>
        <v/>
      </c>
      <c r="D430" s="21" t="str">
        <f t="shared" si="34"/>
        <v/>
      </c>
      <c r="E430" s="21" t="str">
        <f>IF(A430 &lt;&gt; "", SUM($C$10:C430), "")</f>
        <v/>
      </c>
      <c r="F430" s="21" t="str">
        <f>IF(A430 &lt;&gt; "", SUM($D$10:D430), "")</f>
        <v/>
      </c>
      <c r="G430" s="21" t="str">
        <f t="shared" si="35"/>
        <v/>
      </c>
    </row>
    <row r="431" spans="1:7" x14ac:dyDescent="0.3">
      <c r="A431" s="19" t="str">
        <f t="shared" si="31"/>
        <v/>
      </c>
      <c r="B431" s="20" t="str">
        <f t="shared" si="32"/>
        <v/>
      </c>
      <c r="C431" s="21" t="str">
        <f t="shared" si="33"/>
        <v/>
      </c>
      <c r="D431" s="21" t="str">
        <f t="shared" si="34"/>
        <v/>
      </c>
      <c r="E431" s="21" t="str">
        <f>IF(A431 &lt;&gt; "", SUM($C$10:C431), "")</f>
        <v/>
      </c>
      <c r="F431" s="21" t="str">
        <f>IF(A431 &lt;&gt; "", SUM($D$10:D431), "")</f>
        <v/>
      </c>
      <c r="G431" s="21" t="str">
        <f t="shared" si="35"/>
        <v/>
      </c>
    </row>
    <row r="432" spans="1:7" x14ac:dyDescent="0.3">
      <c r="A432" s="19" t="str">
        <f t="shared" si="31"/>
        <v/>
      </c>
      <c r="B432" s="20" t="str">
        <f t="shared" si="32"/>
        <v/>
      </c>
      <c r="C432" s="21" t="str">
        <f t="shared" si="33"/>
        <v/>
      </c>
      <c r="D432" s="21" t="str">
        <f t="shared" si="34"/>
        <v/>
      </c>
      <c r="E432" s="21" t="str">
        <f>IF(A432 &lt;&gt; "", SUM($C$10:C432), "")</f>
        <v/>
      </c>
      <c r="F432" s="21" t="str">
        <f>IF(A432 &lt;&gt; "", SUM($D$10:D432), "")</f>
        <v/>
      </c>
      <c r="G432" s="21" t="str">
        <f t="shared" si="35"/>
        <v/>
      </c>
    </row>
    <row r="433" spans="1:7" x14ac:dyDescent="0.3">
      <c r="A433" s="19" t="str">
        <f t="shared" si="31"/>
        <v/>
      </c>
      <c r="B433" s="20" t="str">
        <f t="shared" si="32"/>
        <v/>
      </c>
      <c r="C433" s="21" t="str">
        <f t="shared" si="33"/>
        <v/>
      </c>
      <c r="D433" s="21" t="str">
        <f t="shared" si="34"/>
        <v/>
      </c>
      <c r="E433" s="21" t="str">
        <f>IF(A433 &lt;&gt; "", SUM($C$10:C433), "")</f>
        <v/>
      </c>
      <c r="F433" s="21" t="str">
        <f>IF(A433 &lt;&gt; "", SUM($D$10:D433), "")</f>
        <v/>
      </c>
      <c r="G433" s="21" t="str">
        <f t="shared" si="35"/>
        <v/>
      </c>
    </row>
    <row r="434" spans="1:7" x14ac:dyDescent="0.3">
      <c r="A434" s="19" t="str">
        <f t="shared" si="31"/>
        <v/>
      </c>
      <c r="B434" s="20" t="str">
        <f t="shared" si="32"/>
        <v/>
      </c>
      <c r="C434" s="21" t="str">
        <f t="shared" si="33"/>
        <v/>
      </c>
      <c r="D434" s="21" t="str">
        <f t="shared" si="34"/>
        <v/>
      </c>
      <c r="E434" s="21" t="str">
        <f>IF(A434 &lt;&gt; "", SUM($C$10:C434), "")</f>
        <v/>
      </c>
      <c r="F434" s="21" t="str">
        <f>IF(A434 &lt;&gt; "", SUM($D$10:D434), "")</f>
        <v/>
      </c>
      <c r="G434" s="21" t="str">
        <f t="shared" si="35"/>
        <v/>
      </c>
    </row>
    <row r="435" spans="1:7" x14ac:dyDescent="0.3">
      <c r="A435" s="19" t="str">
        <f t="shared" si="31"/>
        <v/>
      </c>
      <c r="B435" s="20" t="str">
        <f t="shared" si="32"/>
        <v/>
      </c>
      <c r="C435" s="21" t="str">
        <f t="shared" si="33"/>
        <v/>
      </c>
      <c r="D435" s="21" t="str">
        <f t="shared" si="34"/>
        <v/>
      </c>
      <c r="E435" s="21" t="str">
        <f>IF(A435 &lt;&gt; "", SUM($C$10:C435), "")</f>
        <v/>
      </c>
      <c r="F435" s="21" t="str">
        <f>IF(A435 &lt;&gt; "", SUM($D$10:D435), "")</f>
        <v/>
      </c>
      <c r="G435" s="21" t="str">
        <f t="shared" si="35"/>
        <v/>
      </c>
    </row>
    <row r="436" spans="1:7" x14ac:dyDescent="0.3">
      <c r="A436" s="19" t="str">
        <f t="shared" si="31"/>
        <v/>
      </c>
      <c r="B436" s="20" t="str">
        <f t="shared" si="32"/>
        <v/>
      </c>
      <c r="C436" s="21" t="str">
        <f t="shared" si="33"/>
        <v/>
      </c>
      <c r="D436" s="21" t="str">
        <f t="shared" si="34"/>
        <v/>
      </c>
      <c r="E436" s="21" t="str">
        <f>IF(A436 &lt;&gt; "", SUM($C$10:C436), "")</f>
        <v/>
      </c>
      <c r="F436" s="21" t="str">
        <f>IF(A436 &lt;&gt; "", SUM($D$10:D436), "")</f>
        <v/>
      </c>
      <c r="G436" s="21" t="str">
        <f t="shared" si="35"/>
        <v/>
      </c>
    </row>
    <row r="437" spans="1:7" x14ac:dyDescent="0.3">
      <c r="A437" s="19" t="str">
        <f t="shared" si="31"/>
        <v/>
      </c>
      <c r="B437" s="20" t="str">
        <f t="shared" si="32"/>
        <v/>
      </c>
      <c r="C437" s="21" t="str">
        <f t="shared" si="33"/>
        <v/>
      </c>
      <c r="D437" s="21" t="str">
        <f t="shared" si="34"/>
        <v/>
      </c>
      <c r="E437" s="21" t="str">
        <f>IF(A437 &lt;&gt; "", SUM($C$10:C437), "")</f>
        <v/>
      </c>
      <c r="F437" s="21" t="str">
        <f>IF(A437 &lt;&gt; "", SUM($D$10:D437), "")</f>
        <v/>
      </c>
      <c r="G437" s="21" t="str">
        <f t="shared" si="35"/>
        <v/>
      </c>
    </row>
    <row r="438" spans="1:7" x14ac:dyDescent="0.3">
      <c r="A438" s="19" t="str">
        <f t="shared" si="31"/>
        <v/>
      </c>
      <c r="B438" s="20" t="str">
        <f t="shared" si="32"/>
        <v/>
      </c>
      <c r="C438" s="21" t="str">
        <f t="shared" si="33"/>
        <v/>
      </c>
      <c r="D438" s="21" t="str">
        <f t="shared" si="34"/>
        <v/>
      </c>
      <c r="E438" s="21" t="str">
        <f>IF(A438 &lt;&gt; "", SUM($C$10:C438), "")</f>
        <v/>
      </c>
      <c r="F438" s="21" t="str">
        <f>IF(A438 &lt;&gt; "", SUM($D$10:D438), "")</f>
        <v/>
      </c>
      <c r="G438" s="21" t="str">
        <f t="shared" si="35"/>
        <v/>
      </c>
    </row>
    <row r="439" spans="1:7" x14ac:dyDescent="0.3">
      <c r="A439" s="19" t="str">
        <f t="shared" si="31"/>
        <v/>
      </c>
      <c r="B439" s="20" t="str">
        <f t="shared" si="32"/>
        <v/>
      </c>
      <c r="C439" s="21" t="str">
        <f t="shared" si="33"/>
        <v/>
      </c>
      <c r="D439" s="21" t="str">
        <f t="shared" si="34"/>
        <v/>
      </c>
      <c r="E439" s="21" t="str">
        <f>IF(A439 &lt;&gt; "", SUM($C$10:C439), "")</f>
        <v/>
      </c>
      <c r="F439" s="21" t="str">
        <f>IF(A439 &lt;&gt; "", SUM($D$10:D439), "")</f>
        <v/>
      </c>
      <c r="G439" s="21" t="str">
        <f t="shared" si="35"/>
        <v/>
      </c>
    </row>
    <row r="440" spans="1:7" x14ac:dyDescent="0.3">
      <c r="A440" s="19" t="str">
        <f t="shared" si="31"/>
        <v/>
      </c>
      <c r="B440" s="20" t="str">
        <f t="shared" si="32"/>
        <v/>
      </c>
      <c r="C440" s="21" t="str">
        <f t="shared" si="33"/>
        <v/>
      </c>
      <c r="D440" s="21" t="str">
        <f t="shared" si="34"/>
        <v/>
      </c>
      <c r="E440" s="21" t="str">
        <f>IF(A440 &lt;&gt; "", SUM($C$10:C440), "")</f>
        <v/>
      </c>
      <c r="F440" s="21" t="str">
        <f>IF(A440 &lt;&gt; "", SUM($D$10:D440), "")</f>
        <v/>
      </c>
      <c r="G440" s="21" t="str">
        <f t="shared" si="35"/>
        <v/>
      </c>
    </row>
    <row r="441" spans="1:7" x14ac:dyDescent="0.3">
      <c r="A441" s="19" t="str">
        <f t="shared" si="31"/>
        <v/>
      </c>
      <c r="B441" s="20" t="str">
        <f t="shared" si="32"/>
        <v/>
      </c>
      <c r="C441" s="21" t="str">
        <f t="shared" si="33"/>
        <v/>
      </c>
      <c r="D441" s="21" t="str">
        <f t="shared" si="34"/>
        <v/>
      </c>
      <c r="E441" s="21" t="str">
        <f>IF(A441 &lt;&gt; "", SUM($C$10:C441), "")</f>
        <v/>
      </c>
      <c r="F441" s="21" t="str">
        <f>IF(A441 &lt;&gt; "", SUM($D$10:D441), "")</f>
        <v/>
      </c>
      <c r="G441" s="21" t="str">
        <f t="shared" si="35"/>
        <v/>
      </c>
    </row>
    <row r="442" spans="1:7" x14ac:dyDescent="0.3">
      <c r="A442" s="19" t="str">
        <f t="shared" si="31"/>
        <v/>
      </c>
      <c r="B442" s="20" t="str">
        <f t="shared" si="32"/>
        <v/>
      </c>
      <c r="C442" s="21" t="str">
        <f t="shared" si="33"/>
        <v/>
      </c>
      <c r="D442" s="21" t="str">
        <f t="shared" si="34"/>
        <v/>
      </c>
      <c r="E442" s="21" t="str">
        <f>IF(A442 &lt;&gt; "", SUM($C$10:C442), "")</f>
        <v/>
      </c>
      <c r="F442" s="21" t="str">
        <f>IF(A442 &lt;&gt; "", SUM($D$10:D442), "")</f>
        <v/>
      </c>
      <c r="G442" s="21" t="str">
        <f t="shared" si="35"/>
        <v/>
      </c>
    </row>
    <row r="443" spans="1:7" x14ac:dyDescent="0.3">
      <c r="A443" s="19" t="str">
        <f t="shared" si="31"/>
        <v/>
      </c>
      <c r="B443" s="20" t="str">
        <f t="shared" si="32"/>
        <v/>
      </c>
      <c r="C443" s="21" t="str">
        <f t="shared" si="33"/>
        <v/>
      </c>
      <c r="D443" s="21" t="str">
        <f t="shared" si="34"/>
        <v/>
      </c>
      <c r="E443" s="21" t="str">
        <f>IF(A443 &lt;&gt; "", SUM($C$10:C443), "")</f>
        <v/>
      </c>
      <c r="F443" s="21" t="str">
        <f>IF(A443 &lt;&gt; "", SUM($D$10:D443), "")</f>
        <v/>
      </c>
      <c r="G443" s="21" t="str">
        <f t="shared" si="35"/>
        <v/>
      </c>
    </row>
    <row r="444" spans="1:7" x14ac:dyDescent="0.3">
      <c r="A444" s="19" t="str">
        <f t="shared" si="31"/>
        <v/>
      </c>
      <c r="B444" s="20" t="str">
        <f t="shared" si="32"/>
        <v/>
      </c>
      <c r="C444" s="21" t="str">
        <f t="shared" si="33"/>
        <v/>
      </c>
      <c r="D444" s="21" t="str">
        <f t="shared" si="34"/>
        <v/>
      </c>
      <c r="E444" s="21" t="str">
        <f>IF(A444 &lt;&gt; "", SUM($C$10:C444), "")</f>
        <v/>
      </c>
      <c r="F444" s="21" t="str">
        <f>IF(A444 &lt;&gt; "", SUM($D$10:D444), "")</f>
        <v/>
      </c>
      <c r="G444" s="21" t="str">
        <f t="shared" si="35"/>
        <v/>
      </c>
    </row>
    <row r="445" spans="1:7" x14ac:dyDescent="0.3">
      <c r="A445" s="19" t="str">
        <f t="shared" si="31"/>
        <v/>
      </c>
      <c r="B445" s="20" t="str">
        <f t="shared" si="32"/>
        <v/>
      </c>
      <c r="C445" s="21" t="str">
        <f t="shared" si="33"/>
        <v/>
      </c>
      <c r="D445" s="21" t="str">
        <f t="shared" si="34"/>
        <v/>
      </c>
      <c r="E445" s="21" t="str">
        <f>IF(A445 &lt;&gt; "", SUM($C$10:C445), "")</f>
        <v/>
      </c>
      <c r="F445" s="21" t="str">
        <f>IF(A445 &lt;&gt; "", SUM($D$10:D445), "")</f>
        <v/>
      </c>
      <c r="G445" s="21" t="str">
        <f t="shared" si="35"/>
        <v/>
      </c>
    </row>
    <row r="446" spans="1:7" x14ac:dyDescent="0.3">
      <c r="A446" s="19" t="str">
        <f t="shared" si="31"/>
        <v/>
      </c>
      <c r="B446" s="20" t="str">
        <f t="shared" si="32"/>
        <v/>
      </c>
      <c r="C446" s="21" t="str">
        <f t="shared" si="33"/>
        <v/>
      </c>
      <c r="D446" s="21" t="str">
        <f t="shared" si="34"/>
        <v/>
      </c>
      <c r="E446" s="21" t="str">
        <f>IF(A446 &lt;&gt; "", SUM($C$10:C446), "")</f>
        <v/>
      </c>
      <c r="F446" s="21" t="str">
        <f>IF(A446 &lt;&gt; "", SUM($D$10:D446), "")</f>
        <v/>
      </c>
      <c r="G446" s="21" t="str">
        <f t="shared" si="35"/>
        <v/>
      </c>
    </row>
    <row r="447" spans="1:7" x14ac:dyDescent="0.3">
      <c r="A447" s="19" t="str">
        <f t="shared" si="31"/>
        <v/>
      </c>
      <c r="B447" s="20" t="str">
        <f t="shared" si="32"/>
        <v/>
      </c>
      <c r="C447" s="21" t="str">
        <f t="shared" si="33"/>
        <v/>
      </c>
      <c r="D447" s="21" t="str">
        <f t="shared" si="34"/>
        <v/>
      </c>
      <c r="E447" s="21" t="str">
        <f>IF(A447 &lt;&gt; "", SUM($C$10:C447), "")</f>
        <v/>
      </c>
      <c r="F447" s="21" t="str">
        <f>IF(A447 &lt;&gt; "", SUM($D$10:D447), "")</f>
        <v/>
      </c>
      <c r="G447" s="21" t="str">
        <f t="shared" si="35"/>
        <v/>
      </c>
    </row>
    <row r="448" spans="1:7" x14ac:dyDescent="0.3">
      <c r="A448" s="19" t="str">
        <f t="shared" si="31"/>
        <v/>
      </c>
      <c r="B448" s="20" t="str">
        <f t="shared" si="32"/>
        <v/>
      </c>
      <c r="C448" s="21" t="str">
        <f t="shared" si="33"/>
        <v/>
      </c>
      <c r="D448" s="21" t="str">
        <f t="shared" si="34"/>
        <v/>
      </c>
      <c r="E448" s="21" t="str">
        <f>IF(A448 &lt;&gt; "", SUM($C$10:C448), "")</f>
        <v/>
      </c>
      <c r="F448" s="21" t="str">
        <f>IF(A448 &lt;&gt; "", SUM($D$10:D448), "")</f>
        <v/>
      </c>
      <c r="G448" s="21" t="str">
        <f t="shared" si="35"/>
        <v/>
      </c>
    </row>
    <row r="449" spans="1:7" x14ac:dyDescent="0.3">
      <c r="A449" s="19" t="str">
        <f t="shared" si="31"/>
        <v/>
      </c>
      <c r="B449" s="20" t="str">
        <f t="shared" si="32"/>
        <v/>
      </c>
      <c r="C449" s="21" t="str">
        <f t="shared" si="33"/>
        <v/>
      </c>
      <c r="D449" s="21" t="str">
        <f t="shared" si="34"/>
        <v/>
      </c>
      <c r="E449" s="21" t="str">
        <f>IF(A449 &lt;&gt; "", SUM($C$10:C449), "")</f>
        <v/>
      </c>
      <c r="F449" s="21" t="str">
        <f>IF(A449 &lt;&gt; "", SUM($D$10:D449), "")</f>
        <v/>
      </c>
      <c r="G449" s="21" t="str">
        <f t="shared" si="35"/>
        <v/>
      </c>
    </row>
    <row r="450" spans="1:7" x14ac:dyDescent="0.3">
      <c r="A450" s="19" t="str">
        <f t="shared" si="31"/>
        <v/>
      </c>
      <c r="B450" s="20" t="str">
        <f t="shared" si="32"/>
        <v/>
      </c>
      <c r="C450" s="21" t="str">
        <f t="shared" si="33"/>
        <v/>
      </c>
      <c r="D450" s="21" t="str">
        <f t="shared" si="34"/>
        <v/>
      </c>
      <c r="E450" s="21" t="str">
        <f>IF(A450 &lt;&gt; "", SUM($C$10:C450), "")</f>
        <v/>
      </c>
      <c r="F450" s="21" t="str">
        <f>IF(A450 &lt;&gt; "", SUM($D$10:D450), "")</f>
        <v/>
      </c>
      <c r="G450" s="21" t="str">
        <f t="shared" si="35"/>
        <v/>
      </c>
    </row>
    <row r="451" spans="1:7" x14ac:dyDescent="0.3">
      <c r="A451" s="19" t="str">
        <f t="shared" si="31"/>
        <v/>
      </c>
      <c r="B451" s="20" t="str">
        <f t="shared" si="32"/>
        <v/>
      </c>
      <c r="C451" s="21" t="str">
        <f t="shared" si="33"/>
        <v/>
      </c>
      <c r="D451" s="21" t="str">
        <f t="shared" si="34"/>
        <v/>
      </c>
      <c r="E451" s="21" t="str">
        <f>IF(A451 &lt;&gt; "", SUM($C$10:C451), "")</f>
        <v/>
      </c>
      <c r="F451" s="21" t="str">
        <f>IF(A451 &lt;&gt; "", SUM($D$10:D451), "")</f>
        <v/>
      </c>
      <c r="G451" s="21" t="str">
        <f t="shared" si="35"/>
        <v/>
      </c>
    </row>
    <row r="452" spans="1:7" x14ac:dyDescent="0.3">
      <c r="A452" s="19" t="str">
        <f t="shared" si="31"/>
        <v/>
      </c>
      <c r="B452" s="20" t="str">
        <f t="shared" si="32"/>
        <v/>
      </c>
      <c r="C452" s="21" t="str">
        <f t="shared" si="33"/>
        <v/>
      </c>
      <c r="D452" s="21" t="str">
        <f t="shared" si="34"/>
        <v/>
      </c>
      <c r="E452" s="21" t="str">
        <f>IF(A452 &lt;&gt; "", SUM($C$10:C452), "")</f>
        <v/>
      </c>
      <c r="F452" s="21" t="str">
        <f>IF(A452 &lt;&gt; "", SUM($D$10:D452), "")</f>
        <v/>
      </c>
      <c r="G452" s="21" t="str">
        <f t="shared" si="35"/>
        <v/>
      </c>
    </row>
    <row r="453" spans="1:7" x14ac:dyDescent="0.3">
      <c r="A453" s="19" t="str">
        <f t="shared" si="31"/>
        <v/>
      </c>
      <c r="B453" s="20" t="str">
        <f t="shared" si="32"/>
        <v/>
      </c>
      <c r="C453" s="21" t="str">
        <f t="shared" si="33"/>
        <v/>
      </c>
      <c r="D453" s="21" t="str">
        <f t="shared" si="34"/>
        <v/>
      </c>
      <c r="E453" s="21" t="str">
        <f>IF(A453 &lt;&gt; "", SUM($C$10:C453), "")</f>
        <v/>
      </c>
      <c r="F453" s="21" t="str">
        <f>IF(A453 &lt;&gt; "", SUM($D$10:D453), "")</f>
        <v/>
      </c>
      <c r="G453" s="21" t="str">
        <f t="shared" si="35"/>
        <v/>
      </c>
    </row>
    <row r="454" spans="1:7" x14ac:dyDescent="0.3">
      <c r="A454" s="19" t="str">
        <f t="shared" si="31"/>
        <v/>
      </c>
      <c r="B454" s="20" t="str">
        <f t="shared" si="32"/>
        <v/>
      </c>
      <c r="C454" s="21" t="str">
        <f t="shared" si="33"/>
        <v/>
      </c>
      <c r="D454" s="21" t="str">
        <f t="shared" si="34"/>
        <v/>
      </c>
      <c r="E454" s="21" t="str">
        <f>IF(A454 &lt;&gt; "", SUM($C$10:C454), "")</f>
        <v/>
      </c>
      <c r="F454" s="21" t="str">
        <f>IF(A454 &lt;&gt; "", SUM($D$10:D454), "")</f>
        <v/>
      </c>
      <c r="G454" s="21" t="str">
        <f t="shared" si="35"/>
        <v/>
      </c>
    </row>
    <row r="455" spans="1:7" x14ac:dyDescent="0.3">
      <c r="A455" s="19" t="str">
        <f t="shared" si="31"/>
        <v/>
      </c>
      <c r="B455" s="20" t="str">
        <f t="shared" si="32"/>
        <v/>
      </c>
      <c r="C455" s="21" t="str">
        <f t="shared" si="33"/>
        <v/>
      </c>
      <c r="D455" s="21" t="str">
        <f t="shared" si="34"/>
        <v/>
      </c>
      <c r="E455" s="21" t="str">
        <f>IF(A455 &lt;&gt; "", SUM($C$10:C455), "")</f>
        <v/>
      </c>
      <c r="F455" s="21" t="str">
        <f>IF(A455 &lt;&gt; "", SUM($D$10:D455), "")</f>
        <v/>
      </c>
      <c r="G455" s="21" t="str">
        <f t="shared" si="35"/>
        <v/>
      </c>
    </row>
    <row r="456" spans="1:7" x14ac:dyDescent="0.3">
      <c r="A456" s="19" t="str">
        <f t="shared" si="31"/>
        <v/>
      </c>
      <c r="B456" s="20" t="str">
        <f t="shared" si="32"/>
        <v/>
      </c>
      <c r="C456" s="21" t="str">
        <f t="shared" si="33"/>
        <v/>
      </c>
      <c r="D456" s="21" t="str">
        <f t="shared" si="34"/>
        <v/>
      </c>
      <c r="E456" s="21" t="str">
        <f>IF(A456 &lt;&gt; "", SUM($C$10:C456), "")</f>
        <v/>
      </c>
      <c r="F456" s="21" t="str">
        <f>IF(A456 &lt;&gt; "", SUM($D$10:D456), "")</f>
        <v/>
      </c>
      <c r="G456" s="21" t="str">
        <f t="shared" si="35"/>
        <v/>
      </c>
    </row>
    <row r="457" spans="1:7" x14ac:dyDescent="0.3">
      <c r="A457" s="19" t="str">
        <f t="shared" si="31"/>
        <v/>
      </c>
      <c r="B457" s="20" t="str">
        <f t="shared" si="32"/>
        <v/>
      </c>
      <c r="C457" s="21" t="str">
        <f t="shared" si="33"/>
        <v/>
      </c>
      <c r="D457" s="21" t="str">
        <f t="shared" si="34"/>
        <v/>
      </c>
      <c r="E457" s="21" t="str">
        <f>IF(A457 &lt;&gt; "", SUM($C$10:C457), "")</f>
        <v/>
      </c>
      <c r="F457" s="21" t="str">
        <f>IF(A457 &lt;&gt; "", SUM($D$10:D457), "")</f>
        <v/>
      </c>
      <c r="G457" s="21" t="str">
        <f t="shared" si="35"/>
        <v/>
      </c>
    </row>
    <row r="458" spans="1:7" x14ac:dyDescent="0.3">
      <c r="A458" s="19" t="str">
        <f t="shared" si="31"/>
        <v/>
      </c>
      <c r="B458" s="20" t="str">
        <f t="shared" si="32"/>
        <v/>
      </c>
      <c r="C458" s="21" t="str">
        <f t="shared" si="33"/>
        <v/>
      </c>
      <c r="D458" s="21" t="str">
        <f t="shared" si="34"/>
        <v/>
      </c>
      <c r="E458" s="21" t="str">
        <f>IF(A458 &lt;&gt; "", SUM($C$10:C458), "")</f>
        <v/>
      </c>
      <c r="F458" s="21" t="str">
        <f>IF(A458 &lt;&gt; "", SUM($D$10:D458), "")</f>
        <v/>
      </c>
      <c r="G458" s="21" t="str">
        <f t="shared" si="35"/>
        <v/>
      </c>
    </row>
    <row r="459" spans="1:7" x14ac:dyDescent="0.3">
      <c r="A459" s="19" t="str">
        <f t="shared" ref="A459:A500" si="36">IF(A458 &lt; $F$5, A458 + 1, "")</f>
        <v/>
      </c>
      <c r="B459" s="20" t="str">
        <f t="shared" ref="B459:B522" si="37">IF(A459 &lt;&gt; "", PMT($F$4, $F$5, $C$4, $C$5, $C$6), "")</f>
        <v/>
      </c>
      <c r="C459" s="21" t="str">
        <f t="shared" ref="C459:C500" si="38">IF(A459 &lt;&gt; "", PPMT($F$4, A459, $F$5, $C$4, -$C$5, $C$6), "")</f>
        <v/>
      </c>
      <c r="D459" s="21" t="str">
        <f t="shared" ref="D459:D500" si="39">IF(A459 &lt;&gt; "", IPMT($F$4, A459, $F$5, $C$4, -$C$5, $C$6), "")</f>
        <v/>
      </c>
      <c r="E459" s="21" t="str">
        <f>IF(A459 &lt;&gt; "", SUM($C$10:C459), "")</f>
        <v/>
      </c>
      <c r="F459" s="21" t="str">
        <f>IF(A459 &lt;&gt; "", SUM($D$10:D459), "")</f>
        <v/>
      </c>
      <c r="G459" s="21" t="str">
        <f t="shared" si="35"/>
        <v/>
      </c>
    </row>
    <row r="460" spans="1:7" x14ac:dyDescent="0.3">
      <c r="A460" s="19" t="str">
        <f t="shared" si="36"/>
        <v/>
      </c>
      <c r="B460" s="20" t="str">
        <f t="shared" si="37"/>
        <v/>
      </c>
      <c r="C460" s="21" t="str">
        <f t="shared" si="38"/>
        <v/>
      </c>
      <c r="D460" s="21" t="str">
        <f t="shared" si="39"/>
        <v/>
      </c>
      <c r="E460" s="21" t="str">
        <f>IF(A460 &lt;&gt; "", SUM($C$10:C460), "")</f>
        <v/>
      </c>
      <c r="F460" s="21" t="str">
        <f>IF(A460 &lt;&gt; "", SUM($D$10:D460), "")</f>
        <v/>
      </c>
      <c r="G460" s="21" t="str">
        <f t="shared" si="35"/>
        <v/>
      </c>
    </row>
    <row r="461" spans="1:7" x14ac:dyDescent="0.3">
      <c r="A461" s="19" t="str">
        <f t="shared" si="36"/>
        <v/>
      </c>
      <c r="B461" s="20" t="str">
        <f t="shared" si="37"/>
        <v/>
      </c>
      <c r="C461" s="21" t="str">
        <f t="shared" si="38"/>
        <v/>
      </c>
      <c r="D461" s="21" t="str">
        <f t="shared" si="39"/>
        <v/>
      </c>
      <c r="E461" s="21" t="str">
        <f>IF(A461 &lt;&gt; "", SUM($C$10:C461), "")</f>
        <v/>
      </c>
      <c r="F461" s="21" t="str">
        <f>IF(A461 &lt;&gt; "", SUM($D$10:D461), "")</f>
        <v/>
      </c>
      <c r="G461" s="21" t="str">
        <f t="shared" si="35"/>
        <v/>
      </c>
    </row>
    <row r="462" spans="1:7" x14ac:dyDescent="0.3">
      <c r="A462" s="19" t="str">
        <f t="shared" si="36"/>
        <v/>
      </c>
      <c r="B462" s="20" t="str">
        <f t="shared" si="37"/>
        <v/>
      </c>
      <c r="C462" s="21" t="str">
        <f t="shared" si="38"/>
        <v/>
      </c>
      <c r="D462" s="21" t="str">
        <f t="shared" si="39"/>
        <v/>
      </c>
      <c r="E462" s="21" t="str">
        <f>IF(A462 &lt;&gt; "", SUM($C$10:C462), "")</f>
        <v/>
      </c>
      <c r="F462" s="21" t="str">
        <f>IF(A462 &lt;&gt; "", SUM($D$10:D462), "")</f>
        <v/>
      </c>
      <c r="G462" s="21" t="str">
        <f t="shared" si="35"/>
        <v/>
      </c>
    </row>
    <row r="463" spans="1:7" x14ac:dyDescent="0.3">
      <c r="A463" s="19" t="str">
        <f t="shared" si="36"/>
        <v/>
      </c>
      <c r="B463" s="20" t="str">
        <f t="shared" si="37"/>
        <v/>
      </c>
      <c r="C463" s="21" t="str">
        <f t="shared" si="38"/>
        <v/>
      </c>
      <c r="D463" s="21" t="str">
        <f t="shared" si="39"/>
        <v/>
      </c>
      <c r="E463" s="21" t="str">
        <f>IF(A463 &lt;&gt; "", SUM($C$10:C463), "")</f>
        <v/>
      </c>
      <c r="F463" s="21" t="str">
        <f>IF(A463 &lt;&gt; "", SUM($D$10:D463), "")</f>
        <v/>
      </c>
      <c r="G463" s="21" t="str">
        <f t="shared" si="35"/>
        <v/>
      </c>
    </row>
    <row r="464" spans="1:7" x14ac:dyDescent="0.3">
      <c r="A464" s="19" t="str">
        <f t="shared" si="36"/>
        <v/>
      </c>
      <c r="B464" s="20" t="str">
        <f t="shared" si="37"/>
        <v/>
      </c>
      <c r="C464" s="21" t="str">
        <f t="shared" si="38"/>
        <v/>
      </c>
      <c r="D464" s="21" t="str">
        <f t="shared" si="39"/>
        <v/>
      </c>
      <c r="E464" s="21" t="str">
        <f>IF(A464 &lt;&gt; "", SUM($C$10:C464), "")</f>
        <v/>
      </c>
      <c r="F464" s="21" t="str">
        <f>IF(A464 &lt;&gt; "", SUM($D$10:D464), "")</f>
        <v/>
      </c>
      <c r="G464" s="21" t="str">
        <f t="shared" si="35"/>
        <v/>
      </c>
    </row>
    <row r="465" spans="1:7" x14ac:dyDescent="0.3">
      <c r="A465" s="19" t="str">
        <f t="shared" si="36"/>
        <v/>
      </c>
      <c r="B465" s="20" t="str">
        <f t="shared" si="37"/>
        <v/>
      </c>
      <c r="C465" s="21" t="str">
        <f t="shared" si="38"/>
        <v/>
      </c>
      <c r="D465" s="21" t="str">
        <f t="shared" si="39"/>
        <v/>
      </c>
      <c r="E465" s="21" t="str">
        <f>IF(A465 &lt;&gt; "", SUM($C$10:C465), "")</f>
        <v/>
      </c>
      <c r="F465" s="21" t="str">
        <f>IF(A465 &lt;&gt; "", SUM($D$10:D465), "")</f>
        <v/>
      </c>
      <c r="G465" s="21" t="str">
        <f t="shared" si="35"/>
        <v/>
      </c>
    </row>
    <row r="466" spans="1:7" x14ac:dyDescent="0.3">
      <c r="A466" s="19" t="str">
        <f t="shared" si="36"/>
        <v/>
      </c>
      <c r="B466" s="20" t="str">
        <f t="shared" si="37"/>
        <v/>
      </c>
      <c r="C466" s="21" t="str">
        <f t="shared" si="38"/>
        <v/>
      </c>
      <c r="D466" s="21" t="str">
        <f t="shared" si="39"/>
        <v/>
      </c>
      <c r="E466" s="21" t="str">
        <f>IF(A466 &lt;&gt; "", SUM($C$10:C466), "")</f>
        <v/>
      </c>
      <c r="F466" s="21" t="str">
        <f>IF(A466 &lt;&gt; "", SUM($D$10:D466), "")</f>
        <v/>
      </c>
      <c r="G466" s="21" t="str">
        <f t="shared" si="35"/>
        <v/>
      </c>
    </row>
    <row r="467" spans="1:7" x14ac:dyDescent="0.3">
      <c r="A467" s="19" t="str">
        <f t="shared" si="36"/>
        <v/>
      </c>
      <c r="B467" s="20" t="str">
        <f t="shared" si="37"/>
        <v/>
      </c>
      <c r="C467" s="21" t="str">
        <f t="shared" si="38"/>
        <v/>
      </c>
      <c r="D467" s="21" t="str">
        <f t="shared" si="39"/>
        <v/>
      </c>
      <c r="E467" s="21" t="str">
        <f>IF(A467 &lt;&gt; "", SUM($C$10:C467), "")</f>
        <v/>
      </c>
      <c r="F467" s="21" t="str">
        <f>IF(A467 &lt;&gt; "", SUM($D$10:D467), "")</f>
        <v/>
      </c>
      <c r="G467" s="21" t="str">
        <f t="shared" si="35"/>
        <v/>
      </c>
    </row>
    <row r="468" spans="1:7" x14ac:dyDescent="0.3">
      <c r="A468" s="19" t="str">
        <f t="shared" si="36"/>
        <v/>
      </c>
      <c r="B468" s="20" t="str">
        <f t="shared" si="37"/>
        <v/>
      </c>
      <c r="C468" s="21" t="str">
        <f t="shared" si="38"/>
        <v/>
      </c>
      <c r="D468" s="21" t="str">
        <f t="shared" si="39"/>
        <v/>
      </c>
      <c r="E468" s="21" t="str">
        <f>IF(A468 &lt;&gt; "", SUM($C$10:C468), "")</f>
        <v/>
      </c>
      <c r="F468" s="21" t="str">
        <f>IF(A468 &lt;&gt; "", SUM($D$10:D468), "")</f>
        <v/>
      </c>
      <c r="G468" s="21" t="str">
        <f t="shared" si="35"/>
        <v/>
      </c>
    </row>
    <row r="469" spans="1:7" x14ac:dyDescent="0.3">
      <c r="A469" s="19" t="str">
        <f t="shared" si="36"/>
        <v/>
      </c>
      <c r="B469" s="20" t="str">
        <f t="shared" si="37"/>
        <v/>
      </c>
      <c r="C469" s="21" t="str">
        <f t="shared" si="38"/>
        <v/>
      </c>
      <c r="D469" s="21" t="str">
        <f t="shared" si="39"/>
        <v/>
      </c>
      <c r="E469" s="21" t="str">
        <f>IF(A469 &lt;&gt; "", SUM($C$10:C469), "")</f>
        <v/>
      </c>
      <c r="F469" s="21" t="str">
        <f>IF(A469 &lt;&gt; "", SUM($D$10:D469), "")</f>
        <v/>
      </c>
      <c r="G469" s="21" t="str">
        <f t="shared" si="35"/>
        <v/>
      </c>
    </row>
    <row r="470" spans="1:7" x14ac:dyDescent="0.3">
      <c r="A470" s="19" t="str">
        <f t="shared" si="36"/>
        <v/>
      </c>
      <c r="B470" s="20" t="str">
        <f t="shared" si="37"/>
        <v/>
      </c>
      <c r="C470" s="21" t="str">
        <f t="shared" si="38"/>
        <v/>
      </c>
      <c r="D470" s="21" t="str">
        <f t="shared" si="39"/>
        <v/>
      </c>
      <c r="E470" s="21" t="str">
        <f>IF(A470 &lt;&gt; "", SUM($C$10:C470), "")</f>
        <v/>
      </c>
      <c r="F470" s="21" t="str">
        <f>IF(A470 &lt;&gt; "", SUM($D$10:D470), "")</f>
        <v/>
      </c>
      <c r="G470" s="21" t="str">
        <f t="shared" si="35"/>
        <v/>
      </c>
    </row>
    <row r="471" spans="1:7" x14ac:dyDescent="0.3">
      <c r="A471" s="19" t="str">
        <f t="shared" si="36"/>
        <v/>
      </c>
      <c r="B471" s="20" t="str">
        <f t="shared" si="37"/>
        <v/>
      </c>
      <c r="C471" s="21" t="str">
        <f t="shared" si="38"/>
        <v/>
      </c>
      <c r="D471" s="21" t="str">
        <f t="shared" si="39"/>
        <v/>
      </c>
      <c r="E471" s="21" t="str">
        <f>IF(A471 &lt;&gt; "", SUM($C$10:C471), "")</f>
        <v/>
      </c>
      <c r="F471" s="21" t="str">
        <f>IF(A471 &lt;&gt; "", SUM($D$10:D471), "")</f>
        <v/>
      </c>
      <c r="G471" s="21" t="str">
        <f t="shared" si="35"/>
        <v/>
      </c>
    </row>
    <row r="472" spans="1:7" x14ac:dyDescent="0.3">
      <c r="A472" s="19" t="str">
        <f t="shared" si="36"/>
        <v/>
      </c>
      <c r="B472" s="20" t="str">
        <f t="shared" si="37"/>
        <v/>
      </c>
      <c r="C472" s="21" t="str">
        <f t="shared" si="38"/>
        <v/>
      </c>
      <c r="D472" s="21" t="str">
        <f t="shared" si="39"/>
        <v/>
      </c>
      <c r="E472" s="21" t="str">
        <f>IF(A472 &lt;&gt; "", SUM($C$10:C472), "")</f>
        <v/>
      </c>
      <c r="F472" s="21" t="str">
        <f>IF(A472 &lt;&gt; "", SUM($D$10:D472), "")</f>
        <v/>
      </c>
      <c r="G472" s="21" t="str">
        <f t="shared" si="35"/>
        <v/>
      </c>
    </row>
    <row r="473" spans="1:7" x14ac:dyDescent="0.3">
      <c r="A473" s="19" t="str">
        <f t="shared" si="36"/>
        <v/>
      </c>
      <c r="B473" s="20" t="str">
        <f t="shared" si="37"/>
        <v/>
      </c>
      <c r="C473" s="21" t="str">
        <f t="shared" si="38"/>
        <v/>
      </c>
      <c r="D473" s="21" t="str">
        <f t="shared" si="39"/>
        <v/>
      </c>
      <c r="E473" s="21" t="str">
        <f>IF(A473 &lt;&gt; "", SUM($C$10:C473), "")</f>
        <v/>
      </c>
      <c r="F473" s="21" t="str">
        <f>IF(A473 &lt;&gt; "", SUM($D$10:D473), "")</f>
        <v/>
      </c>
      <c r="G473" s="21" t="str">
        <f t="shared" si="35"/>
        <v/>
      </c>
    </row>
    <row r="474" spans="1:7" x14ac:dyDescent="0.3">
      <c r="A474" s="19" t="str">
        <f t="shared" si="36"/>
        <v/>
      </c>
      <c r="B474" s="20" t="str">
        <f t="shared" si="37"/>
        <v/>
      </c>
      <c r="C474" s="21" t="str">
        <f t="shared" si="38"/>
        <v/>
      </c>
      <c r="D474" s="21" t="str">
        <f t="shared" si="39"/>
        <v/>
      </c>
      <c r="E474" s="21" t="str">
        <f>IF(A474 &lt;&gt; "", SUM($C$10:C474), "")</f>
        <v/>
      </c>
      <c r="F474" s="21" t="str">
        <f>IF(A474 &lt;&gt; "", SUM($D$10:D474), "")</f>
        <v/>
      </c>
      <c r="G474" s="21" t="str">
        <f t="shared" ref="G474:G500" si="40">IF(A474 &lt;&gt; "", $C$4 + E474, "")</f>
        <v/>
      </c>
    </row>
    <row r="475" spans="1:7" x14ac:dyDescent="0.3">
      <c r="A475" s="19" t="str">
        <f t="shared" si="36"/>
        <v/>
      </c>
      <c r="B475" s="20" t="str">
        <f t="shared" si="37"/>
        <v/>
      </c>
      <c r="C475" s="21" t="str">
        <f t="shared" si="38"/>
        <v/>
      </c>
      <c r="D475" s="21" t="str">
        <f t="shared" si="39"/>
        <v/>
      </c>
      <c r="E475" s="21" t="str">
        <f>IF(A475 &lt;&gt; "", SUM($C$10:C475), "")</f>
        <v/>
      </c>
      <c r="F475" s="21" t="str">
        <f>IF(A475 &lt;&gt; "", SUM($D$10:D475), "")</f>
        <v/>
      </c>
      <c r="G475" s="21" t="str">
        <f t="shared" si="40"/>
        <v/>
      </c>
    </row>
    <row r="476" spans="1:7" x14ac:dyDescent="0.3">
      <c r="A476" s="19" t="str">
        <f t="shared" si="36"/>
        <v/>
      </c>
      <c r="B476" s="20" t="str">
        <f t="shared" si="37"/>
        <v/>
      </c>
      <c r="C476" s="21" t="str">
        <f t="shared" si="38"/>
        <v/>
      </c>
      <c r="D476" s="21" t="str">
        <f t="shared" si="39"/>
        <v/>
      </c>
      <c r="E476" s="21" t="str">
        <f>IF(A476 &lt;&gt; "", SUM($C$10:C476), "")</f>
        <v/>
      </c>
      <c r="F476" s="21" t="str">
        <f>IF(A476 &lt;&gt; "", SUM($D$10:D476), "")</f>
        <v/>
      </c>
      <c r="G476" s="21" t="str">
        <f t="shared" si="40"/>
        <v/>
      </c>
    </row>
    <row r="477" spans="1:7" x14ac:dyDescent="0.3">
      <c r="A477" s="19" t="str">
        <f t="shared" si="36"/>
        <v/>
      </c>
      <c r="B477" s="20" t="str">
        <f t="shared" si="37"/>
        <v/>
      </c>
      <c r="C477" s="21" t="str">
        <f t="shared" si="38"/>
        <v/>
      </c>
      <c r="D477" s="21" t="str">
        <f t="shared" si="39"/>
        <v/>
      </c>
      <c r="E477" s="21" t="str">
        <f>IF(A477 &lt;&gt; "", SUM($C$10:C477), "")</f>
        <v/>
      </c>
      <c r="F477" s="21" t="str">
        <f>IF(A477 &lt;&gt; "", SUM($D$10:D477), "")</f>
        <v/>
      </c>
      <c r="G477" s="21" t="str">
        <f t="shared" si="40"/>
        <v/>
      </c>
    </row>
    <row r="478" spans="1:7" x14ac:dyDescent="0.3">
      <c r="A478" s="19" t="str">
        <f t="shared" si="36"/>
        <v/>
      </c>
      <c r="B478" s="20" t="str">
        <f t="shared" si="37"/>
        <v/>
      </c>
      <c r="C478" s="21" t="str">
        <f t="shared" si="38"/>
        <v/>
      </c>
      <c r="D478" s="21" t="str">
        <f t="shared" si="39"/>
        <v/>
      </c>
      <c r="E478" s="21" t="str">
        <f>IF(A478 &lt;&gt; "", SUM($C$10:C478), "")</f>
        <v/>
      </c>
      <c r="F478" s="21" t="str">
        <f>IF(A478 &lt;&gt; "", SUM($D$10:D478), "")</f>
        <v/>
      </c>
      <c r="G478" s="21" t="str">
        <f t="shared" si="40"/>
        <v/>
      </c>
    </row>
    <row r="479" spans="1:7" x14ac:dyDescent="0.3">
      <c r="A479" s="19" t="str">
        <f t="shared" si="36"/>
        <v/>
      </c>
      <c r="B479" s="20" t="str">
        <f t="shared" si="37"/>
        <v/>
      </c>
      <c r="C479" s="21" t="str">
        <f t="shared" si="38"/>
        <v/>
      </c>
      <c r="D479" s="21" t="str">
        <f t="shared" si="39"/>
        <v/>
      </c>
      <c r="E479" s="21" t="str">
        <f>IF(A479 &lt;&gt; "", SUM($C$10:C479), "")</f>
        <v/>
      </c>
      <c r="F479" s="21" t="str">
        <f>IF(A479 &lt;&gt; "", SUM($D$10:D479), "")</f>
        <v/>
      </c>
      <c r="G479" s="21" t="str">
        <f t="shared" si="40"/>
        <v/>
      </c>
    </row>
    <row r="480" spans="1:7" x14ac:dyDescent="0.3">
      <c r="A480" s="19" t="str">
        <f t="shared" si="36"/>
        <v/>
      </c>
      <c r="B480" s="20" t="str">
        <f t="shared" si="37"/>
        <v/>
      </c>
      <c r="C480" s="21" t="str">
        <f t="shared" si="38"/>
        <v/>
      </c>
      <c r="D480" s="21" t="str">
        <f t="shared" si="39"/>
        <v/>
      </c>
      <c r="E480" s="21" t="str">
        <f>IF(A480 &lt;&gt; "", SUM($C$10:C480), "")</f>
        <v/>
      </c>
      <c r="F480" s="21" t="str">
        <f>IF(A480 &lt;&gt; "", SUM($D$10:D480), "")</f>
        <v/>
      </c>
      <c r="G480" s="21" t="str">
        <f t="shared" si="40"/>
        <v/>
      </c>
    </row>
    <row r="481" spans="1:7" x14ac:dyDescent="0.3">
      <c r="A481" s="19" t="str">
        <f t="shared" si="36"/>
        <v/>
      </c>
      <c r="B481" s="20" t="str">
        <f t="shared" si="37"/>
        <v/>
      </c>
      <c r="C481" s="21" t="str">
        <f t="shared" si="38"/>
        <v/>
      </c>
      <c r="D481" s="21" t="str">
        <f t="shared" si="39"/>
        <v/>
      </c>
      <c r="E481" s="21" t="str">
        <f>IF(A481 &lt;&gt; "", SUM($C$10:C481), "")</f>
        <v/>
      </c>
      <c r="F481" s="21" t="str">
        <f>IF(A481 &lt;&gt; "", SUM($D$10:D481), "")</f>
        <v/>
      </c>
      <c r="G481" s="21" t="str">
        <f t="shared" si="40"/>
        <v/>
      </c>
    </row>
    <row r="482" spans="1:7" x14ac:dyDescent="0.3">
      <c r="A482" s="19" t="str">
        <f t="shared" si="36"/>
        <v/>
      </c>
      <c r="B482" s="20" t="str">
        <f t="shared" si="37"/>
        <v/>
      </c>
      <c r="C482" s="21" t="str">
        <f t="shared" si="38"/>
        <v/>
      </c>
      <c r="D482" s="21" t="str">
        <f t="shared" si="39"/>
        <v/>
      </c>
      <c r="E482" s="21" t="str">
        <f>IF(A482 &lt;&gt; "", SUM($C$10:C482), "")</f>
        <v/>
      </c>
      <c r="F482" s="21" t="str">
        <f>IF(A482 &lt;&gt; "", SUM($D$10:D482), "")</f>
        <v/>
      </c>
      <c r="G482" s="21" t="str">
        <f t="shared" si="40"/>
        <v/>
      </c>
    </row>
    <row r="483" spans="1:7" x14ac:dyDescent="0.3">
      <c r="A483" s="19" t="str">
        <f t="shared" si="36"/>
        <v/>
      </c>
      <c r="B483" s="20" t="str">
        <f t="shared" si="37"/>
        <v/>
      </c>
      <c r="C483" s="21" t="str">
        <f t="shared" si="38"/>
        <v/>
      </c>
      <c r="D483" s="21" t="str">
        <f t="shared" si="39"/>
        <v/>
      </c>
      <c r="E483" s="21" t="str">
        <f>IF(A483 &lt;&gt; "", SUM($C$10:C483), "")</f>
        <v/>
      </c>
      <c r="F483" s="21" t="str">
        <f>IF(A483 &lt;&gt; "", SUM($D$10:D483), "")</f>
        <v/>
      </c>
      <c r="G483" s="21" t="str">
        <f t="shared" si="40"/>
        <v/>
      </c>
    </row>
    <row r="484" spans="1:7" x14ac:dyDescent="0.3">
      <c r="A484" s="19" t="str">
        <f t="shared" si="36"/>
        <v/>
      </c>
      <c r="B484" s="20" t="str">
        <f t="shared" si="37"/>
        <v/>
      </c>
      <c r="C484" s="21" t="str">
        <f t="shared" si="38"/>
        <v/>
      </c>
      <c r="D484" s="21" t="str">
        <f t="shared" si="39"/>
        <v/>
      </c>
      <c r="E484" s="21" t="str">
        <f>IF(A484 &lt;&gt; "", SUM($C$10:C484), "")</f>
        <v/>
      </c>
      <c r="F484" s="21" t="str">
        <f>IF(A484 &lt;&gt; "", SUM($D$10:D484), "")</f>
        <v/>
      </c>
      <c r="G484" s="21" t="str">
        <f t="shared" si="40"/>
        <v/>
      </c>
    </row>
    <row r="485" spans="1:7" x14ac:dyDescent="0.3">
      <c r="A485" s="19" t="str">
        <f t="shared" si="36"/>
        <v/>
      </c>
      <c r="B485" s="20" t="str">
        <f t="shared" si="37"/>
        <v/>
      </c>
      <c r="C485" s="21" t="str">
        <f t="shared" si="38"/>
        <v/>
      </c>
      <c r="D485" s="21" t="str">
        <f t="shared" si="39"/>
        <v/>
      </c>
      <c r="E485" s="21" t="str">
        <f>IF(A485 &lt;&gt; "", SUM($C$10:C485), "")</f>
        <v/>
      </c>
      <c r="F485" s="21" t="str">
        <f>IF(A485 &lt;&gt; "", SUM($D$10:D485), "")</f>
        <v/>
      </c>
      <c r="G485" s="21" t="str">
        <f t="shared" si="40"/>
        <v/>
      </c>
    </row>
    <row r="486" spans="1:7" x14ac:dyDescent="0.3">
      <c r="A486" s="19" t="str">
        <f t="shared" si="36"/>
        <v/>
      </c>
      <c r="B486" s="20" t="str">
        <f t="shared" si="37"/>
        <v/>
      </c>
      <c r="C486" s="21" t="str">
        <f t="shared" si="38"/>
        <v/>
      </c>
      <c r="D486" s="21" t="str">
        <f t="shared" si="39"/>
        <v/>
      </c>
      <c r="E486" s="21" t="str">
        <f>IF(A486 &lt;&gt; "", SUM($C$10:C486), "")</f>
        <v/>
      </c>
      <c r="F486" s="21" t="str">
        <f>IF(A486 &lt;&gt; "", SUM($D$10:D486), "")</f>
        <v/>
      </c>
      <c r="G486" s="21" t="str">
        <f t="shared" si="40"/>
        <v/>
      </c>
    </row>
    <row r="487" spans="1:7" x14ac:dyDescent="0.3">
      <c r="A487" s="19" t="str">
        <f t="shared" si="36"/>
        <v/>
      </c>
      <c r="B487" s="20" t="str">
        <f t="shared" si="37"/>
        <v/>
      </c>
      <c r="C487" s="21" t="str">
        <f t="shared" si="38"/>
        <v/>
      </c>
      <c r="D487" s="21" t="str">
        <f t="shared" si="39"/>
        <v/>
      </c>
      <c r="E487" s="21" t="str">
        <f>IF(A487 &lt;&gt; "", SUM($C$10:C487), "")</f>
        <v/>
      </c>
      <c r="F487" s="21" t="str">
        <f>IF(A487 &lt;&gt; "", SUM($D$10:D487), "")</f>
        <v/>
      </c>
      <c r="G487" s="21" t="str">
        <f t="shared" si="40"/>
        <v/>
      </c>
    </row>
    <row r="488" spans="1:7" x14ac:dyDescent="0.3">
      <c r="A488" s="19" t="str">
        <f t="shared" si="36"/>
        <v/>
      </c>
      <c r="B488" s="20" t="str">
        <f t="shared" si="37"/>
        <v/>
      </c>
      <c r="C488" s="21" t="str">
        <f t="shared" si="38"/>
        <v/>
      </c>
      <c r="D488" s="21" t="str">
        <f t="shared" si="39"/>
        <v/>
      </c>
      <c r="E488" s="21" t="str">
        <f>IF(A488 &lt;&gt; "", SUM($C$10:C488), "")</f>
        <v/>
      </c>
      <c r="F488" s="21" t="str">
        <f>IF(A488 &lt;&gt; "", SUM($D$10:D488), "")</f>
        <v/>
      </c>
      <c r="G488" s="21" t="str">
        <f t="shared" si="40"/>
        <v/>
      </c>
    </row>
    <row r="489" spans="1:7" x14ac:dyDescent="0.3">
      <c r="A489" s="19" t="str">
        <f t="shared" si="36"/>
        <v/>
      </c>
      <c r="B489" s="20" t="str">
        <f t="shared" si="37"/>
        <v/>
      </c>
      <c r="C489" s="21" t="str">
        <f t="shared" si="38"/>
        <v/>
      </c>
      <c r="D489" s="21" t="str">
        <f t="shared" si="39"/>
        <v/>
      </c>
      <c r="E489" s="21" t="str">
        <f>IF(A489 &lt;&gt; "", SUM($C$10:C489), "")</f>
        <v/>
      </c>
      <c r="F489" s="21" t="str">
        <f>IF(A489 &lt;&gt; "", SUM($D$10:D489), "")</f>
        <v/>
      </c>
      <c r="G489" s="21" t="str">
        <f t="shared" si="40"/>
        <v/>
      </c>
    </row>
    <row r="490" spans="1:7" x14ac:dyDescent="0.3">
      <c r="A490" s="19" t="str">
        <f t="shared" si="36"/>
        <v/>
      </c>
      <c r="B490" s="20" t="str">
        <f t="shared" si="37"/>
        <v/>
      </c>
      <c r="C490" s="21" t="str">
        <f t="shared" si="38"/>
        <v/>
      </c>
      <c r="D490" s="21" t="str">
        <f t="shared" si="39"/>
        <v/>
      </c>
      <c r="E490" s="21" t="str">
        <f>IF(A490 &lt;&gt; "", SUM($C$10:C490), "")</f>
        <v/>
      </c>
      <c r="F490" s="21" t="str">
        <f>IF(A490 &lt;&gt; "", SUM($D$10:D490), "")</f>
        <v/>
      </c>
      <c r="G490" s="21" t="str">
        <f t="shared" si="40"/>
        <v/>
      </c>
    </row>
    <row r="491" spans="1:7" x14ac:dyDescent="0.3">
      <c r="A491" s="19" t="str">
        <f t="shared" si="36"/>
        <v/>
      </c>
      <c r="B491" s="20" t="str">
        <f t="shared" si="37"/>
        <v/>
      </c>
      <c r="C491" s="21" t="str">
        <f t="shared" si="38"/>
        <v/>
      </c>
      <c r="D491" s="21" t="str">
        <f t="shared" si="39"/>
        <v/>
      </c>
      <c r="E491" s="21" t="str">
        <f>IF(A491 &lt;&gt; "", SUM($C$10:C491), "")</f>
        <v/>
      </c>
      <c r="F491" s="21" t="str">
        <f>IF(A491 &lt;&gt; "", SUM($D$10:D491), "")</f>
        <v/>
      </c>
      <c r="G491" s="21" t="str">
        <f t="shared" si="40"/>
        <v/>
      </c>
    </row>
    <row r="492" spans="1:7" x14ac:dyDescent="0.3">
      <c r="A492" s="19" t="str">
        <f t="shared" si="36"/>
        <v/>
      </c>
      <c r="B492" s="20" t="str">
        <f t="shared" si="37"/>
        <v/>
      </c>
      <c r="C492" s="21" t="str">
        <f t="shared" si="38"/>
        <v/>
      </c>
      <c r="D492" s="21" t="str">
        <f t="shared" si="39"/>
        <v/>
      </c>
      <c r="E492" s="21" t="str">
        <f>IF(A492 &lt;&gt; "", SUM($C$10:C492), "")</f>
        <v/>
      </c>
      <c r="F492" s="21" t="str">
        <f>IF(A492 &lt;&gt; "", SUM($D$10:D492), "")</f>
        <v/>
      </c>
      <c r="G492" s="21" t="str">
        <f t="shared" si="40"/>
        <v/>
      </c>
    </row>
    <row r="493" spans="1:7" x14ac:dyDescent="0.3">
      <c r="A493" s="19" t="str">
        <f t="shared" si="36"/>
        <v/>
      </c>
      <c r="B493" s="20" t="str">
        <f t="shared" si="37"/>
        <v/>
      </c>
      <c r="C493" s="21" t="str">
        <f t="shared" si="38"/>
        <v/>
      </c>
      <c r="D493" s="21" t="str">
        <f t="shared" si="39"/>
        <v/>
      </c>
      <c r="E493" s="21" t="str">
        <f>IF(A493 &lt;&gt; "", SUM($C$10:C493), "")</f>
        <v/>
      </c>
      <c r="F493" s="21" t="str">
        <f>IF(A493 &lt;&gt; "", SUM($D$10:D493), "")</f>
        <v/>
      </c>
      <c r="G493" s="21" t="str">
        <f t="shared" si="40"/>
        <v/>
      </c>
    </row>
    <row r="494" spans="1:7" x14ac:dyDescent="0.3">
      <c r="A494" s="19" t="str">
        <f t="shared" si="36"/>
        <v/>
      </c>
      <c r="B494" s="20" t="str">
        <f t="shared" si="37"/>
        <v/>
      </c>
      <c r="C494" s="21" t="str">
        <f t="shared" si="38"/>
        <v/>
      </c>
      <c r="D494" s="21" t="str">
        <f t="shared" si="39"/>
        <v/>
      </c>
      <c r="E494" s="21" t="str">
        <f>IF(A494 &lt;&gt; "", SUM($C$10:C494), "")</f>
        <v/>
      </c>
      <c r="F494" s="21" t="str">
        <f>IF(A494 &lt;&gt; "", SUM($D$10:D494), "")</f>
        <v/>
      </c>
      <c r="G494" s="21" t="str">
        <f t="shared" si="40"/>
        <v/>
      </c>
    </row>
    <row r="495" spans="1:7" x14ac:dyDescent="0.3">
      <c r="A495" s="19" t="str">
        <f t="shared" si="36"/>
        <v/>
      </c>
      <c r="B495" s="20" t="str">
        <f t="shared" si="37"/>
        <v/>
      </c>
      <c r="C495" s="21" t="str">
        <f t="shared" si="38"/>
        <v/>
      </c>
      <c r="D495" s="21" t="str">
        <f t="shared" si="39"/>
        <v/>
      </c>
      <c r="E495" s="21" t="str">
        <f>IF(A495 &lt;&gt; "", SUM($C$10:C495), "")</f>
        <v/>
      </c>
      <c r="F495" s="21" t="str">
        <f>IF(A495 &lt;&gt; "", SUM($D$10:D495), "")</f>
        <v/>
      </c>
      <c r="G495" s="21" t="str">
        <f t="shared" si="40"/>
        <v/>
      </c>
    </row>
    <row r="496" spans="1:7" x14ac:dyDescent="0.3">
      <c r="A496" s="19" t="str">
        <f t="shared" si="36"/>
        <v/>
      </c>
      <c r="B496" s="20" t="str">
        <f t="shared" si="37"/>
        <v/>
      </c>
      <c r="C496" s="21" t="str">
        <f t="shared" si="38"/>
        <v/>
      </c>
      <c r="D496" s="21" t="str">
        <f t="shared" si="39"/>
        <v/>
      </c>
      <c r="E496" s="21" t="str">
        <f>IF(A496 &lt;&gt; "", SUM($C$10:C496), "")</f>
        <v/>
      </c>
      <c r="F496" s="21" t="str">
        <f>IF(A496 &lt;&gt; "", SUM($D$10:D496), "")</f>
        <v/>
      </c>
      <c r="G496" s="21" t="str">
        <f t="shared" si="40"/>
        <v/>
      </c>
    </row>
    <row r="497" spans="1:7" x14ac:dyDescent="0.3">
      <c r="A497" s="19" t="str">
        <f t="shared" si="36"/>
        <v/>
      </c>
      <c r="B497" s="20" t="str">
        <f t="shared" si="37"/>
        <v/>
      </c>
      <c r="C497" s="21" t="str">
        <f t="shared" si="38"/>
        <v/>
      </c>
      <c r="D497" s="21" t="str">
        <f t="shared" si="39"/>
        <v/>
      </c>
      <c r="E497" s="21" t="str">
        <f>IF(A497 &lt;&gt; "", SUM($C$10:C497), "")</f>
        <v/>
      </c>
      <c r="F497" s="21" t="str">
        <f>IF(A497 &lt;&gt; "", SUM($D$10:D497), "")</f>
        <v/>
      </c>
      <c r="G497" s="21" t="str">
        <f t="shared" si="40"/>
        <v/>
      </c>
    </row>
    <row r="498" spans="1:7" x14ac:dyDescent="0.3">
      <c r="A498" s="19" t="str">
        <f t="shared" si="36"/>
        <v/>
      </c>
      <c r="B498" s="20" t="str">
        <f t="shared" si="37"/>
        <v/>
      </c>
      <c r="C498" s="21" t="str">
        <f t="shared" si="38"/>
        <v/>
      </c>
      <c r="D498" s="21" t="str">
        <f t="shared" si="39"/>
        <v/>
      </c>
      <c r="E498" s="21" t="str">
        <f>IF(A498 &lt;&gt; "", SUM($C$10:C498), "")</f>
        <v/>
      </c>
      <c r="F498" s="21" t="str">
        <f>IF(A498 &lt;&gt; "", SUM($D$10:D498), "")</f>
        <v/>
      </c>
      <c r="G498" s="21" t="str">
        <f t="shared" si="40"/>
        <v/>
      </c>
    </row>
    <row r="499" spans="1:7" x14ac:dyDescent="0.3">
      <c r="A499" s="19" t="str">
        <f t="shared" si="36"/>
        <v/>
      </c>
      <c r="B499" s="20" t="str">
        <f t="shared" si="37"/>
        <v/>
      </c>
      <c r="C499" s="21" t="str">
        <f t="shared" si="38"/>
        <v/>
      </c>
      <c r="D499" s="21" t="str">
        <f t="shared" si="39"/>
        <v/>
      </c>
      <c r="E499" s="21" t="str">
        <f>IF(A499 &lt;&gt; "", SUM($C$10:C499), "")</f>
        <v/>
      </c>
      <c r="F499" s="21" t="str">
        <f>IF(A499 &lt;&gt; "", SUM($D$10:D499), "")</f>
        <v/>
      </c>
      <c r="G499" s="21" t="str">
        <f t="shared" si="40"/>
        <v/>
      </c>
    </row>
    <row r="500" spans="1:7" x14ac:dyDescent="0.3">
      <c r="A500" s="19" t="str">
        <f t="shared" si="36"/>
        <v/>
      </c>
      <c r="B500" s="20" t="str">
        <f t="shared" si="37"/>
        <v/>
      </c>
      <c r="C500" s="21" t="str">
        <f t="shared" si="38"/>
        <v/>
      </c>
      <c r="D500" s="21" t="str">
        <f t="shared" si="39"/>
        <v/>
      </c>
      <c r="E500" s="21" t="str">
        <f>IF(A500 &lt;&gt; "", SUM($C$10:C500), "")</f>
        <v/>
      </c>
      <c r="F500" s="21" t="str">
        <f>IF(A500 &lt;&gt; "", SUM($D$10:D500), "")</f>
        <v/>
      </c>
      <c r="G500" s="21" t="str">
        <f t="shared" si="40"/>
        <v/>
      </c>
    </row>
  </sheetData>
  <sheetProtection formatCells="0"/>
  <pageMargins left="0.75" right="0.75" top="1" bottom="1" header="0.5" footer="0.5"/>
  <pageSetup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ACB119AC-C638-4473-8559-31FD5F7C8803}"/>
</file>

<file path=customXml/itemProps2.xml><?xml version="1.0" encoding="utf-8"?>
<ds:datastoreItem xmlns:ds="http://schemas.openxmlformats.org/officeDocument/2006/customXml" ds:itemID="{BD156A34-976A-4F27-AF8B-230499362EF6}"/>
</file>

<file path=customXml/itemProps3.xml><?xml version="1.0" encoding="utf-8"?>
<ds:datastoreItem xmlns:ds="http://schemas.openxmlformats.org/officeDocument/2006/customXml" ds:itemID="{C9284184-3061-45D1-9322-9FFF87A8310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Inventory</vt:lpstr>
      <vt:lpstr>Inventory (2)</vt:lpstr>
      <vt:lpstr>Amortization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2016-08-16T15:17:33Z</dcterms:created>
  <dcterms:modified xsi:type="dcterms:W3CDTF">2016-08-16T15:51:32Z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